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2240"/>
  </bookViews>
  <sheets>
    <sheet name="Завтрак и обед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0" i="2"/>
  <c r="G42" l="1"/>
  <c r="F42"/>
  <c r="J168"/>
  <c r="I168"/>
  <c r="H168"/>
  <c r="G168"/>
  <c r="F168"/>
  <c r="G132" l="1"/>
  <c r="H132"/>
  <c r="I132"/>
  <c r="L105"/>
  <c r="B187" l="1"/>
  <c r="A187"/>
  <c r="L186"/>
  <c r="J186"/>
  <c r="I186"/>
  <c r="H186"/>
  <c r="G186"/>
  <c r="F186"/>
  <c r="B178"/>
  <c r="A178"/>
  <c r="L177"/>
  <c r="J177"/>
  <c r="I177"/>
  <c r="H177"/>
  <c r="G177"/>
  <c r="F177"/>
  <c r="B169"/>
  <c r="A169"/>
  <c r="B161"/>
  <c r="A161"/>
  <c r="L160"/>
  <c r="J160"/>
  <c r="J169" s="1"/>
  <c r="I160"/>
  <c r="I169" s="1"/>
  <c r="H160"/>
  <c r="G160"/>
  <c r="F160"/>
  <c r="B152"/>
  <c r="A152"/>
  <c r="L151"/>
  <c r="J151"/>
  <c r="I151"/>
  <c r="H151"/>
  <c r="G151"/>
  <c r="F151"/>
  <c r="B142"/>
  <c r="A142"/>
  <c r="L141"/>
  <c r="J141"/>
  <c r="I141"/>
  <c r="H141"/>
  <c r="G141"/>
  <c r="F141"/>
  <c r="B133"/>
  <c r="A133"/>
  <c r="L132"/>
  <c r="J132"/>
  <c r="F132"/>
  <c r="B123"/>
  <c r="A123"/>
  <c r="L122"/>
  <c r="J122"/>
  <c r="I122"/>
  <c r="I133" s="1"/>
  <c r="H122"/>
  <c r="H133" s="1"/>
  <c r="G122"/>
  <c r="G133" s="1"/>
  <c r="F122"/>
  <c r="B114"/>
  <c r="A114"/>
  <c r="L113"/>
  <c r="L114" s="1"/>
  <c r="J113"/>
  <c r="I113"/>
  <c r="H113"/>
  <c r="G113"/>
  <c r="F113"/>
  <c r="B106"/>
  <c r="A106"/>
  <c r="J105"/>
  <c r="I105"/>
  <c r="H105"/>
  <c r="G105"/>
  <c r="F105"/>
  <c r="B97"/>
  <c r="A97"/>
  <c r="L96"/>
  <c r="J96"/>
  <c r="I96"/>
  <c r="H96"/>
  <c r="G96"/>
  <c r="F96"/>
  <c r="B88"/>
  <c r="A88"/>
  <c r="L87"/>
  <c r="J87"/>
  <c r="I87"/>
  <c r="H87"/>
  <c r="G87"/>
  <c r="F87"/>
  <c r="B79"/>
  <c r="A79"/>
  <c r="L78"/>
  <c r="J78"/>
  <c r="I78"/>
  <c r="H78"/>
  <c r="G78"/>
  <c r="F78"/>
  <c r="B70"/>
  <c r="A70"/>
  <c r="L69"/>
  <c r="J69"/>
  <c r="I69"/>
  <c r="H69"/>
  <c r="G69"/>
  <c r="F69"/>
  <c r="B61"/>
  <c r="A61"/>
  <c r="L59"/>
  <c r="B51"/>
  <c r="A51"/>
  <c r="L50"/>
  <c r="J50"/>
  <c r="J61" s="1"/>
  <c r="I50"/>
  <c r="I61" s="1"/>
  <c r="H50"/>
  <c r="H61" s="1"/>
  <c r="G50"/>
  <c r="G61" s="1"/>
  <c r="F50"/>
  <c r="F61" s="1"/>
  <c r="B43"/>
  <c r="A43"/>
  <c r="L42"/>
  <c r="J42"/>
  <c r="I42"/>
  <c r="H42"/>
  <c r="B33"/>
  <c r="A33"/>
  <c r="L32"/>
  <c r="B23"/>
  <c r="A23"/>
  <c r="L22"/>
  <c r="F23"/>
  <c r="B14"/>
  <c r="A14"/>
  <c r="L13"/>
  <c r="I97" l="1"/>
  <c r="H79"/>
  <c r="J152"/>
  <c r="H187"/>
  <c r="J79"/>
  <c r="I187"/>
  <c r="J43"/>
  <c r="G187"/>
  <c r="J187"/>
  <c r="G169"/>
  <c r="H169"/>
  <c r="I152"/>
  <c r="I189"/>
  <c r="H152"/>
  <c r="J189"/>
  <c r="G152"/>
  <c r="G188"/>
  <c r="G189"/>
  <c r="L79"/>
  <c r="H189"/>
  <c r="I79"/>
  <c r="H43"/>
  <c r="J23"/>
  <c r="J188"/>
  <c r="H23"/>
  <c r="H188"/>
  <c r="I23"/>
  <c r="I188"/>
  <c r="F97"/>
  <c r="J97"/>
  <c r="H97"/>
  <c r="L97"/>
  <c r="F79"/>
  <c r="I43"/>
  <c r="L189"/>
  <c r="G97"/>
  <c r="G79"/>
  <c r="L61"/>
  <c r="G43"/>
  <c r="L43"/>
  <c r="G23"/>
  <c r="L23"/>
  <c r="L188"/>
  <c r="L187"/>
  <c r="F187"/>
  <c r="L169"/>
  <c r="F169"/>
  <c r="F152"/>
  <c r="L152"/>
  <c r="L133"/>
  <c r="J133"/>
  <c r="F133"/>
  <c r="G114"/>
  <c r="I114"/>
  <c r="H114"/>
  <c r="J114"/>
  <c r="F114"/>
  <c r="H190" l="1"/>
  <c r="J190"/>
  <c r="I190"/>
  <c r="G190"/>
  <c r="F43"/>
  <c r="F190" s="1"/>
</calcChain>
</file>

<file path=xl/sharedStrings.xml><?xml version="1.0" encoding="utf-8"?>
<sst xmlns="http://schemas.openxmlformats.org/spreadsheetml/2006/main" count="433" uniqueCount="154">
  <si>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</si>
  <si>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</si>
  <si>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</si>
  <si>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</si>
  <si>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</si>
  <si>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</si>
  <si>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</si>
  <si>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</si>
  <si>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</si>
  <si>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</si>
  <si>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</si>
  <si>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</si>
  <si>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</si>
  <si>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</si>
  <si>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</si>
  <si>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</si>
  <si>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</si>
  <si>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</si>
  <si>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</si>
  <si>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</si>
  <si>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</si>
  <si>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</si>
  <si>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</si>
  <si>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</si>
  <si>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</si>
  <si>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хлеб</t>
  </si>
  <si>
    <t>гор.напиток</t>
  </si>
  <si>
    <t>54-1з</t>
  </si>
  <si>
    <t>54-1г</t>
  </si>
  <si>
    <t>54-4г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</si>
  <si>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</si>
  <si>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</si>
  <si>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</si>
  <si>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</si>
  <si>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</si>
  <si>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</si>
  <si>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Хлеб пшеничный</t>
  </si>
  <si>
    <t>напиток кисломол.</t>
  </si>
  <si>
    <t>мяс.блюдо</t>
  </si>
  <si>
    <t>блюдо из яиц</t>
  </si>
  <si>
    <t>Яйцо вареное</t>
  </si>
  <si>
    <t>54-7г</t>
  </si>
  <si>
    <t>1 блюдо</t>
  </si>
  <si>
    <t>пром</t>
  </si>
  <si>
    <t>54-8с</t>
  </si>
  <si>
    <t>54-3с</t>
  </si>
  <si>
    <t>соус</t>
  </si>
  <si>
    <t>Картофельное пюре</t>
  </si>
  <si>
    <t>54-11г</t>
  </si>
  <si>
    <t>54-5м</t>
  </si>
  <si>
    <t>Рагу из курицы</t>
  </si>
  <si>
    <t>54-2гн</t>
  </si>
  <si>
    <t>54-3м</t>
  </si>
  <si>
    <t>десерт</t>
  </si>
  <si>
    <t>Каша гречневая рассыпчатая</t>
  </si>
  <si>
    <t>2 блюдо</t>
  </si>
  <si>
    <t>Директор ГБОУ "СШ № 32 Г.О.МАКЕЕВКА"</t>
  </si>
  <si>
    <t xml:space="preserve">напиток </t>
  </si>
  <si>
    <t>п/ф 595/22</t>
  </si>
  <si>
    <t>54-21з</t>
  </si>
  <si>
    <t>Кофейный напиток с молоком</t>
  </si>
  <si>
    <t>Кондитерское изделие в ассортименте</t>
  </si>
  <si>
    <t>54-18м</t>
  </si>
  <si>
    <t>54-12м</t>
  </si>
  <si>
    <t>Макароны отварные</t>
  </si>
  <si>
    <t>Биточки из курицы паровые</t>
  </si>
  <si>
    <t>Чай с сахаром</t>
  </si>
  <si>
    <t>пром.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</si>
  <si>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</si>
  <si>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</si>
  <si>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</si>
  <si>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Кисель фруктовый</t>
  </si>
  <si>
    <t>54-7з</t>
  </si>
  <si>
    <t>54-2м</t>
  </si>
  <si>
    <t>54-4 г</t>
  </si>
  <si>
    <t>548 с.932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</si>
  <si>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</si>
  <si>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</si>
  <si>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</si>
  <si>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</si>
  <si>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</si>
  <si>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фрукты</t>
  </si>
  <si>
    <t>54-4 о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</si>
  <si>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</si>
  <si>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</si>
  <si>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</si>
  <si>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</si>
  <si>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</si>
  <si>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</si>
  <si>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</si>
  <si>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349/М/ ССЖ</t>
  </si>
  <si>
    <t>Ленивые голубцы</t>
  </si>
  <si>
    <t xml:space="preserve">Макароны отварные </t>
  </si>
  <si>
    <t xml:space="preserve">Кисломолочный напиток (Ряженка) </t>
  </si>
  <si>
    <t>54-2г</t>
  </si>
  <si>
    <t>мясн.блюдо</t>
  </si>
  <si>
    <t>Рассольник домашний по-Ленинградски</t>
  </si>
  <si>
    <t xml:space="preserve">Запеканка из печени со сметанным соусом </t>
  </si>
  <si>
    <t>Помидор в нарезке</t>
  </si>
  <si>
    <t>Фрукта ягода клубника*</t>
  </si>
  <si>
    <t>54-4с</t>
  </si>
  <si>
    <t>54-19г</t>
  </si>
  <si>
    <t xml:space="preserve">533 с.912 </t>
  </si>
  <si>
    <t>Бутерброд сыром и маслом сливочным, 25/60/10</t>
  </si>
  <si>
    <t>Каша вязкая молочная овсяная</t>
  </si>
  <si>
    <t>Кофейный напиток</t>
  </si>
  <si>
    <t>Яблоко</t>
  </si>
  <si>
    <t>54-6о</t>
  </si>
  <si>
    <t>54-13к</t>
  </si>
  <si>
    <t>54-22 гн</t>
  </si>
  <si>
    <t xml:space="preserve">Борщ из свежей капусты с картофелем и сметаной </t>
  </si>
  <si>
    <t>Фрукта Груша*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</si>
  <si>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</si>
  <si>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</si>
  <si>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</si>
  <si>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</si>
  <si>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</si>
  <si>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</si>
  <si>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</si>
  <si>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</si>
  <si>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</si>
  <si>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</si>
  <si>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</si>
  <si>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Тефтеля свинная (паровая)</t>
  </si>
  <si>
    <t>Соус томатный</t>
  </si>
  <si>
    <t xml:space="preserve">Сок фруктовый 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</si>
  <si>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</si>
  <si>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</si>
  <si>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</si>
  <si>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</si>
  <si>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54-13с</t>
  </si>
  <si>
    <t>Каша пшеничная рассыпчатая Артек</t>
  </si>
  <si>
    <t>Биточек из курицы</t>
  </si>
  <si>
    <t>54-12г</t>
  </si>
  <si>
    <t>Суп картофельный рыбный</t>
  </si>
  <si>
    <t>Оладьи из курицы</t>
  </si>
  <si>
    <t>Рагу из овощей</t>
  </si>
  <si>
    <t>54 - 20 с</t>
  </si>
  <si>
    <t>54-9р</t>
  </si>
  <si>
    <t>54-9г</t>
  </si>
  <si>
    <t>Чай с лимоном и сахаром</t>
  </si>
  <si>
    <t>54-3 г</t>
  </si>
  <si>
    <t>54 - 5з</t>
  </si>
  <si>
    <t>54-3гн</t>
  </si>
  <si>
    <t>Бефстрогановиз курицы</t>
  </si>
  <si>
    <t>Творожная запеканка со сгущеным молоком</t>
  </si>
  <si>
    <t>54-1т</t>
  </si>
  <si>
    <t>54-232 гн</t>
  </si>
  <si>
    <t>Жаркое по домашнему</t>
  </si>
  <si>
    <t>54-9 м</t>
  </si>
  <si>
    <t>Сыр в нарезке</t>
  </si>
  <si>
    <t>Мясо тушеное (с/в)</t>
  </si>
  <si>
    <t>54 - 2с</t>
  </si>
  <si>
    <t>433 с.686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</si>
</sst>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6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horizontal="center" vertical="top" wrapText="1"/>
    </xf>
    <xf numFmtId="0" fontId="3" fillId="0" borderId="7" xfId="0" applyFont="1" applyBorder="1"/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2" fontId="3" fillId="3" borderId="17" xfId="0" applyNumberFormat="1" applyFont="1" applyFill="1" applyBorder="1" applyAlignment="1" applyProtection="1">
      <alignment horizontal="center" shrinkToFit="1"/>
      <protection locked="0"/>
    </xf>
    <xf numFmtId="2" fontId="3" fillId="3" borderId="24" xfId="0" applyNumberFormat="1" applyFont="1" applyFill="1" applyBorder="1" applyAlignment="1" applyProtection="1">
      <alignment horizontal="center" shrinkToFit="1"/>
      <protection locked="0"/>
    </xf>
    <xf numFmtId="0" fontId="3" fillId="4" borderId="25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 shrinkToFi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 shrinkToFit="1"/>
      <protection locked="0"/>
    </xf>
    <xf numFmtId="2" fontId="3" fillId="3" borderId="17" xfId="0" applyNumberFormat="1" applyFont="1" applyFill="1" applyBorder="1" applyAlignment="1">
      <alignment horizontal="center" vertical="top" shrinkToFit="1"/>
    </xf>
    <xf numFmtId="2" fontId="3" fillId="3" borderId="17" xfId="0" applyNumberFormat="1" applyFont="1" applyFill="1" applyBorder="1" applyAlignment="1">
      <alignment horizontal="center" vertical="top"/>
    </xf>
    <xf numFmtId="2" fontId="3" fillId="3" borderId="14" xfId="0" applyNumberFormat="1" applyFont="1" applyFill="1" applyBorder="1" applyAlignment="1" applyProtection="1">
      <alignment horizontal="center" shrinkToFi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>
      <alignment horizontal="center" shrinkToFit="1"/>
    </xf>
    <xf numFmtId="2" fontId="3" fillId="3" borderId="14" xfId="0" applyNumberFormat="1" applyFont="1" applyFill="1" applyBorder="1" applyAlignment="1">
      <alignment horizontal="center" vertical="top" shrinkToFit="1"/>
    </xf>
    <xf numFmtId="0" fontId="3" fillId="5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/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 vertical="top" wrapText="1"/>
    </xf>
    <xf numFmtId="1" fontId="3" fillId="4" borderId="19" xfId="0" applyNumberFormat="1" applyFont="1" applyFill="1" applyBorder="1" applyAlignment="1">
      <alignment horizontal="center" vertical="top" wrapText="1"/>
    </xf>
    <xf numFmtId="0" fontId="3" fillId="3" borderId="8" xfId="0" applyFont="1" applyFill="1" applyBorder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5" borderId="17" xfId="0" applyNumberFormat="1" applyFont="1" applyFill="1" applyBorder="1" applyAlignment="1">
      <alignment horizontal="center" shrinkToFi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2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 vertical="top" wrapText="1"/>
    </xf>
    <xf numFmtId="0" fontId="3" fillId="4" borderId="32" xfId="0" applyFont="1" applyFill="1" applyBorder="1" applyAlignment="1">
      <alignment horizontal="center" vertical="top" wrapText="1"/>
    </xf>
    <xf numFmtId="2" fontId="3" fillId="4" borderId="3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>
      <alignment wrapText="1"/>
    </xf>
    <xf numFmtId="1" fontId="3" fillId="5" borderId="1" xfId="0" applyNumberFormat="1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2" xfId="0" applyFont="1" applyFill="1" applyBorder="1"/>
    <xf numFmtId="2" fontId="3" fillId="5" borderId="17" xfId="0" applyNumberFormat="1" applyFont="1" applyFill="1" applyBorder="1" applyAlignment="1">
      <alignment horizontal="center" vertical="top" shrinkToFit="1"/>
    </xf>
    <xf numFmtId="2" fontId="3" fillId="5" borderId="1" xfId="1" applyNumberFormat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shrinkToFit="1"/>
      <protection locked="0"/>
    </xf>
    <xf numFmtId="2" fontId="3" fillId="5" borderId="1" xfId="0" applyNumberFormat="1" applyFont="1" applyFill="1" applyBorder="1" applyAlignment="1">
      <alignment horizontal="center"/>
    </xf>
    <xf numFmtId="2" fontId="3" fillId="5" borderId="17" xfId="0" applyNumberFormat="1" applyFont="1" applyFill="1" applyBorder="1" applyAlignment="1">
      <alignment horizontal="center"/>
    </xf>
    <xf numFmtId="2" fontId="3" fillId="5" borderId="17" xfId="0" applyNumberFormat="1" applyFont="1" applyFill="1" applyBorder="1" applyAlignment="1">
      <alignment horizontal="center" vertical="top"/>
    </xf>
    <xf numFmtId="49" fontId="3" fillId="5" borderId="1" xfId="0" applyNumberFormat="1" applyFont="1" applyFill="1" applyBorder="1" applyAlignment="1" applyProtection="1">
      <alignment horizontal="left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left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2" fontId="3" fillId="5" borderId="2" xfId="0" applyNumberFormat="1" applyFont="1" applyFill="1" applyBorder="1" applyAlignment="1" applyProtection="1">
      <alignment horizontal="center" shrinkToFit="1"/>
      <protection locked="0"/>
    </xf>
    <xf numFmtId="2" fontId="3" fillId="5" borderId="14" xfId="0" applyNumberFormat="1" applyFont="1" applyFill="1" applyBorder="1" applyAlignment="1">
      <alignment horizontal="center" shrinkToFit="1"/>
    </xf>
    <xf numFmtId="0" fontId="3" fillId="5" borderId="8" xfId="0" applyFont="1" applyFill="1" applyBorder="1" applyAlignment="1">
      <alignment horizontal="left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2" fontId="3" fillId="4" borderId="21" xfId="0" applyNumberFormat="1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28" xfId="0" applyNumberFormat="1" applyFont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5" borderId="0" xfId="0" applyFont="1" applyFill="1" applyAlignment="1">
      <alignment horizontal="left" wrapText="1"/>
    </xf>
    <xf numFmtId="1" fontId="3" fillId="3" borderId="1" xfId="0" applyNumberFormat="1" applyFont="1" applyFill="1" applyBorder="1" applyAlignment="1" applyProtection="1">
      <alignment horizontal="center" shrinkToFit="1"/>
      <protection locked="0"/>
    </xf>
    <xf numFmtId="1" fontId="3" fillId="0" borderId="1" xfId="0" applyNumberFormat="1" applyFont="1" applyBorder="1" applyAlignment="1">
      <alignment horizontal="center"/>
    </xf>
    <xf numFmtId="2" fontId="3" fillId="4" borderId="19" xfId="0" applyNumberFormat="1" applyFont="1" applyFill="1" applyBorder="1" applyAlignment="1">
      <alignment horizontal="center" vertical="top" wrapText="1"/>
    </xf>
    <xf numFmtId="165" fontId="3" fillId="0" borderId="23" xfId="0" applyNumberFormat="1" applyFont="1" applyBorder="1" applyAlignment="1">
      <alignment horizontal="center" vertical="top" wrapText="1"/>
    </xf>
    <xf numFmtId="1" fontId="3" fillId="0" borderId="23" xfId="0" applyNumberFormat="1" applyFont="1" applyBorder="1" applyAlignment="1">
      <alignment horizontal="center" vertical="top" wrapText="1"/>
    </xf>
    <xf numFmtId="1" fontId="3" fillId="4" borderId="25" xfId="0" applyNumberFormat="1" applyFont="1" applyFill="1" applyBorder="1" applyAlignment="1">
      <alignment horizontal="center" vertical="top" wrapText="1"/>
    </xf>
    <xf numFmtId="2" fontId="3" fillId="4" borderId="25" xfId="0" applyNumberFormat="1" applyFont="1" applyFill="1" applyBorder="1" applyAlignment="1">
      <alignment horizontal="center" vertical="top" wrapText="1"/>
    </xf>
    <xf numFmtId="0" fontId="3" fillId="0" borderId="33" xfId="0" applyFont="1" applyBorder="1"/>
    <xf numFmtId="0" fontId="6" fillId="0" borderId="27" xfId="0" applyFont="1" applyBorder="1" applyAlignment="1" applyProtection="1">
      <alignment horizontal="right"/>
      <protection locked="0"/>
    </xf>
    <xf numFmtId="0" fontId="3" fillId="0" borderId="16" xfId="0" applyFont="1" applyBorder="1" applyAlignment="1">
      <alignment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" fontId="3" fillId="0" borderId="16" xfId="0" applyNumberFormat="1" applyFont="1" applyBorder="1" applyAlignment="1">
      <alignment horizontal="center" vertical="top" wrapText="1"/>
    </xf>
    <xf numFmtId="1" fontId="3" fillId="0" borderId="17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top" shrinkToFit="1"/>
    </xf>
    <xf numFmtId="2" fontId="3" fillId="3" borderId="13" xfId="0" applyNumberFormat="1" applyFont="1" applyFill="1" applyBorder="1" applyAlignment="1">
      <alignment horizontal="center" shrinkToFit="1"/>
    </xf>
    <xf numFmtId="2" fontId="3" fillId="0" borderId="24" xfId="0" applyNumberFormat="1" applyFont="1" applyBorder="1" applyAlignment="1">
      <alignment horizontal="center" vertical="top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0"/>
  <sheetViews>
    <sheetView tabSelected="1" topLeftCell="C1" zoomScale="71" zoomScaleNormal="71" workbookViewId="0">
      <selection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4.285156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15">
      <c r="A1" s="2" t="s">
        <v>0</v>
      </c>
      <c r="C1" s="151"/>
      <c r="D1" s="152"/>
      <c r="E1" s="152"/>
      <c r="F1" s="3" t="s">
        <v>1</v>
      </c>
      <c r="G1" s="1" t="s">
        <v>2</v>
      </c>
      <c r="H1" s="153" t="s">
        <v>56</v>
      </c>
      <c r="I1" s="153"/>
      <c r="J1" s="153"/>
      <c r="K1" s="153"/>
    </row>
    <row r="2" spans="1:12" ht="18.75">
      <c r="A2" s="139" t="s">
        <v>3</v>
      </c>
      <c r="C2" s="1"/>
      <c r="G2" s="1" t="s">
        <v>4</v>
      </c>
      <c r="H2" s="153"/>
      <c r="I2" s="153"/>
      <c r="J2" s="153"/>
      <c r="K2" s="153"/>
    </row>
    <row r="3" spans="1:12">
      <c r="A3" s="140" t="s">
        <v>5</v>
      </c>
      <c r="C3" s="1"/>
      <c r="D3" s="140"/>
      <c r="E3" s="4" t="s">
        <v>6</v>
      </c>
      <c r="G3" s="1" t="s">
        <v>7</v>
      </c>
      <c r="H3" s="5">
        <v>2</v>
      </c>
      <c r="I3" s="5">
        <v>6</v>
      </c>
      <c r="J3" s="22">
        <v>2026</v>
      </c>
      <c r="K3" s="2"/>
    </row>
    <row r="4" spans="1:12">
      <c r="C4" s="1"/>
      <c r="D4" s="140"/>
      <c r="H4" s="6" t="s">
        <v>8</v>
      </c>
      <c r="I4" s="6" t="s">
        <v>9</v>
      </c>
      <c r="J4" s="6" t="s">
        <v>10</v>
      </c>
    </row>
    <row r="5" spans="1:12" ht="32.25" thickBot="1">
      <c r="A5" s="7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141" t="s">
        <v>21</v>
      </c>
      <c r="L5" s="8" t="s">
        <v>22</v>
      </c>
    </row>
    <row r="6" spans="1:12" ht="15">
      <c r="A6" s="72">
        <v>1</v>
      </c>
      <c r="B6" s="73">
        <v>1</v>
      </c>
      <c r="C6" s="19" t="s">
        <v>23</v>
      </c>
      <c r="D6" s="57" t="s">
        <v>34</v>
      </c>
      <c r="E6" s="91" t="s">
        <v>64</v>
      </c>
      <c r="F6" s="58">
        <v>150</v>
      </c>
      <c r="G6" s="89">
        <v>5.3</v>
      </c>
      <c r="H6" s="89">
        <v>5.5</v>
      </c>
      <c r="I6" s="89">
        <v>32.700000000000003</v>
      </c>
      <c r="J6" s="90">
        <v>202</v>
      </c>
      <c r="K6" s="76" t="s">
        <v>28</v>
      </c>
      <c r="L6" s="45"/>
    </row>
    <row r="7" spans="1:12" ht="15">
      <c r="A7" s="60"/>
      <c r="B7" s="61"/>
      <c r="C7" s="9"/>
      <c r="D7" s="10" t="s">
        <v>38</v>
      </c>
      <c r="E7" s="91" t="s">
        <v>65</v>
      </c>
      <c r="F7" s="58">
        <v>90</v>
      </c>
      <c r="G7" s="89">
        <v>17.28</v>
      </c>
      <c r="H7" s="89">
        <v>3.96</v>
      </c>
      <c r="I7" s="89">
        <v>12.15</v>
      </c>
      <c r="J7" s="90">
        <v>152.55000000000001</v>
      </c>
      <c r="K7" s="76" t="s">
        <v>52</v>
      </c>
      <c r="L7" s="25"/>
    </row>
    <row r="8" spans="1:12" ht="15">
      <c r="A8" s="60"/>
      <c r="B8" s="61"/>
      <c r="C8" s="9"/>
      <c r="D8" s="51" t="s">
        <v>53</v>
      </c>
      <c r="E8" s="91" t="s">
        <v>61</v>
      </c>
      <c r="F8" s="58">
        <v>50</v>
      </c>
      <c r="G8" s="89">
        <v>1.5</v>
      </c>
      <c r="H8" s="89">
        <v>2</v>
      </c>
      <c r="I8" s="89">
        <v>14.9</v>
      </c>
      <c r="J8" s="90">
        <v>83.2</v>
      </c>
      <c r="K8" s="76" t="s">
        <v>67</v>
      </c>
      <c r="L8" s="25"/>
    </row>
    <row r="9" spans="1:12" ht="15">
      <c r="A9" s="60"/>
      <c r="B9" s="61"/>
      <c r="C9" s="9"/>
      <c r="D9" s="51" t="s">
        <v>26</v>
      </c>
      <c r="E9" s="91" t="s">
        <v>66</v>
      </c>
      <c r="F9" s="58">
        <v>200</v>
      </c>
      <c r="G9" s="89">
        <v>0.2</v>
      </c>
      <c r="H9" s="89">
        <v>0</v>
      </c>
      <c r="I9" s="89">
        <v>9.8000000000000007</v>
      </c>
      <c r="J9" s="90">
        <v>47</v>
      </c>
      <c r="K9" s="76" t="s">
        <v>51</v>
      </c>
      <c r="L9" s="44"/>
    </row>
    <row r="10" spans="1:12" ht="15">
      <c r="A10" s="60"/>
      <c r="B10" s="61"/>
      <c r="C10" s="9"/>
      <c r="D10" s="37" t="s">
        <v>25</v>
      </c>
      <c r="E10" s="91" t="s">
        <v>36</v>
      </c>
      <c r="F10" s="58">
        <v>30</v>
      </c>
      <c r="G10" s="89">
        <v>2.2799999999999998</v>
      </c>
      <c r="H10" s="89">
        <v>0.24</v>
      </c>
      <c r="I10" s="89">
        <v>14.76</v>
      </c>
      <c r="J10" s="90">
        <v>70.5</v>
      </c>
      <c r="K10" s="76" t="s">
        <v>67</v>
      </c>
      <c r="L10" s="77"/>
    </row>
    <row r="11" spans="1:12" ht="15">
      <c r="A11" s="60"/>
      <c r="B11" s="61"/>
      <c r="C11" s="9"/>
      <c r="D11" s="10"/>
      <c r="E11" s="32"/>
      <c r="F11" s="11"/>
      <c r="G11" s="11"/>
      <c r="H11" s="11"/>
      <c r="I11" s="11"/>
      <c r="J11" s="11"/>
      <c r="K11" s="23"/>
      <c r="L11" s="11"/>
    </row>
    <row r="12" spans="1:12" ht="15">
      <c r="A12" s="60"/>
      <c r="B12" s="61"/>
      <c r="C12" s="9"/>
      <c r="D12" s="10"/>
      <c r="E12" s="32"/>
      <c r="F12" s="11"/>
      <c r="G12" s="11"/>
      <c r="H12" s="11"/>
      <c r="I12" s="11"/>
      <c r="J12" s="11"/>
      <c r="K12" s="23"/>
      <c r="L12" s="11"/>
    </row>
    <row r="13" spans="1:12" ht="15">
      <c r="A13" s="62"/>
      <c r="B13" s="63"/>
      <c r="C13" s="12"/>
      <c r="D13" s="13" t="s">
        <v>32</v>
      </c>
      <c r="E13" s="33"/>
      <c r="F13" s="53">
        <v>520</v>
      </c>
      <c r="G13" s="53">
        <v>26.560000000000002</v>
      </c>
      <c r="H13" s="53">
        <v>11.700000000000001</v>
      </c>
      <c r="I13" s="53">
        <v>84.31</v>
      </c>
      <c r="J13" s="53">
        <v>555.25</v>
      </c>
      <c r="K13" s="126"/>
      <c r="L13" s="41">
        <f>SUM(L6:L12)</f>
        <v>0</v>
      </c>
    </row>
    <row r="14" spans="1:12" ht="15">
      <c r="A14" s="64">
        <f>A6</f>
        <v>1</v>
      </c>
      <c r="B14" s="65">
        <f>B6</f>
        <v>1</v>
      </c>
      <c r="C14" s="15" t="s">
        <v>33</v>
      </c>
      <c r="D14" s="49" t="s">
        <v>42</v>
      </c>
      <c r="E14" s="34" t="s">
        <v>68</v>
      </c>
      <c r="F14" s="122">
        <v>250</v>
      </c>
      <c r="G14" s="89">
        <v>16.5</v>
      </c>
      <c r="H14" s="89">
        <v>6.47</v>
      </c>
      <c r="I14" s="89">
        <v>23.1</v>
      </c>
      <c r="J14" s="89">
        <v>217.5</v>
      </c>
      <c r="K14" s="29" t="s">
        <v>44</v>
      </c>
      <c r="L14" s="11"/>
    </row>
    <row r="15" spans="1:12" ht="15">
      <c r="A15" s="60"/>
      <c r="B15" s="61"/>
      <c r="C15" s="9"/>
      <c r="D15" s="49" t="s">
        <v>24</v>
      </c>
      <c r="E15" s="34" t="s">
        <v>69</v>
      </c>
      <c r="F15" s="122">
        <v>50</v>
      </c>
      <c r="G15" s="89">
        <v>0.85</v>
      </c>
      <c r="H15" s="89">
        <v>5.0999999999999996</v>
      </c>
      <c r="I15" s="89">
        <v>4.8499999999999996</v>
      </c>
      <c r="J15" s="89">
        <v>67.95</v>
      </c>
      <c r="K15" s="29" t="s">
        <v>72</v>
      </c>
      <c r="L15" s="142"/>
    </row>
    <row r="16" spans="1:12" ht="15">
      <c r="A16" s="60"/>
      <c r="B16" s="61"/>
      <c r="C16" s="9"/>
      <c r="D16" s="49" t="s">
        <v>38</v>
      </c>
      <c r="E16" s="34" t="s">
        <v>70</v>
      </c>
      <c r="F16" s="122">
        <v>90</v>
      </c>
      <c r="G16" s="89">
        <v>14.55</v>
      </c>
      <c r="H16" s="89">
        <v>16.79</v>
      </c>
      <c r="I16" s="89">
        <v>2.89</v>
      </c>
      <c r="J16" s="89">
        <v>221</v>
      </c>
      <c r="K16" s="29" t="s">
        <v>73</v>
      </c>
      <c r="L16" s="43"/>
    </row>
    <row r="17" spans="1:12" ht="15">
      <c r="A17" s="60"/>
      <c r="B17" s="61"/>
      <c r="C17" s="9"/>
      <c r="D17" s="49" t="s">
        <v>34</v>
      </c>
      <c r="E17" s="34" t="s">
        <v>54</v>
      </c>
      <c r="F17" s="122">
        <v>150</v>
      </c>
      <c r="G17" s="89">
        <v>8.1999999999999993</v>
      </c>
      <c r="H17" s="89">
        <v>6.9</v>
      </c>
      <c r="I17" s="89">
        <v>35.9</v>
      </c>
      <c r="J17" s="89">
        <v>238.9</v>
      </c>
      <c r="K17" s="29" t="s">
        <v>74</v>
      </c>
      <c r="L17" s="31"/>
    </row>
    <row r="18" spans="1:12" ht="15">
      <c r="A18" s="60"/>
      <c r="B18" s="61"/>
      <c r="C18" s="9"/>
      <c r="D18" s="49" t="s">
        <v>30</v>
      </c>
      <c r="E18" s="34" t="s">
        <v>71</v>
      </c>
      <c r="F18" s="122">
        <v>200</v>
      </c>
      <c r="G18" s="89">
        <v>0.1</v>
      </c>
      <c r="H18" s="89">
        <v>0.1</v>
      </c>
      <c r="I18" s="89">
        <v>28.5</v>
      </c>
      <c r="J18" s="89">
        <v>114</v>
      </c>
      <c r="K18" s="29" t="s">
        <v>75</v>
      </c>
      <c r="L18" s="44"/>
    </row>
    <row r="19" spans="1:12" ht="15">
      <c r="A19" s="60"/>
      <c r="B19" s="61"/>
      <c r="C19" s="9"/>
      <c r="D19" s="49" t="s">
        <v>25</v>
      </c>
      <c r="E19" s="34" t="s">
        <v>36</v>
      </c>
      <c r="F19" s="122">
        <v>60</v>
      </c>
      <c r="G19" s="89">
        <v>4.5599999999999996</v>
      </c>
      <c r="H19" s="89">
        <v>0.48</v>
      </c>
      <c r="I19" s="89">
        <v>29.52</v>
      </c>
      <c r="J19" s="89">
        <v>141</v>
      </c>
      <c r="K19" s="29" t="s">
        <v>67</v>
      </c>
      <c r="L19" s="16"/>
    </row>
    <row r="20" spans="1:12" ht="15">
      <c r="A20" s="60"/>
      <c r="B20" s="61"/>
      <c r="C20" s="9"/>
      <c r="D20" s="10"/>
      <c r="E20" s="32"/>
      <c r="F20" s="11"/>
      <c r="G20" s="17"/>
      <c r="H20" s="17"/>
      <c r="I20" s="17"/>
      <c r="J20" s="17"/>
      <c r="K20" s="23"/>
      <c r="L20" s="11"/>
    </row>
    <row r="21" spans="1:12" ht="15">
      <c r="A21" s="60"/>
      <c r="B21" s="61"/>
      <c r="C21" s="9"/>
      <c r="D21" s="10"/>
      <c r="E21" s="32"/>
      <c r="F21" s="11"/>
      <c r="G21" s="11"/>
      <c r="H21" s="11"/>
      <c r="I21" s="11"/>
      <c r="J21" s="11"/>
      <c r="K21" s="23"/>
      <c r="L21" s="11"/>
    </row>
    <row r="22" spans="1:12" ht="15">
      <c r="A22" s="62"/>
      <c r="B22" s="63"/>
      <c r="C22" s="12"/>
      <c r="D22" s="13" t="s">
        <v>32</v>
      </c>
      <c r="E22" s="33"/>
      <c r="F22" s="53">
        <v>800</v>
      </c>
      <c r="G22" s="53">
        <v>44.760000000000005</v>
      </c>
      <c r="H22" s="53">
        <v>35.839999999999996</v>
      </c>
      <c r="I22" s="53">
        <v>124.76</v>
      </c>
      <c r="J22" s="53">
        <v>1000.35</v>
      </c>
      <c r="K22" s="24"/>
      <c r="L22" s="138">
        <f>SUM(L14:L21)</f>
        <v>0</v>
      </c>
    </row>
    <row r="23" spans="1:12" ht="15.75" thickBot="1">
      <c r="A23" s="66">
        <f>A6</f>
        <v>1</v>
      </c>
      <c r="B23" s="67">
        <f>B6</f>
        <v>1</v>
      </c>
      <c r="C23" s="147" t="s">
        <v>35</v>
      </c>
      <c r="D23" s="149"/>
      <c r="E23" s="36"/>
      <c r="F23" s="124">
        <f>F13+F22</f>
        <v>1320</v>
      </c>
      <c r="G23" s="124">
        <f>G13+G22</f>
        <v>71.320000000000007</v>
      </c>
      <c r="H23" s="124">
        <f>H13+H22</f>
        <v>47.54</v>
      </c>
      <c r="I23" s="124">
        <f>I13+I22</f>
        <v>209.07</v>
      </c>
      <c r="J23" s="124">
        <f>J13+J22</f>
        <v>1555.6</v>
      </c>
      <c r="K23" s="128"/>
      <c r="L23" s="117">
        <f>L13+L22</f>
        <v>0</v>
      </c>
    </row>
    <row r="24" spans="1:12" ht="15">
      <c r="A24" s="68">
        <v>1</v>
      </c>
      <c r="B24" s="61">
        <v>2</v>
      </c>
      <c r="C24" s="19" t="s">
        <v>23</v>
      </c>
      <c r="D24" s="21" t="s">
        <v>39</v>
      </c>
      <c r="E24" s="21" t="s">
        <v>76</v>
      </c>
      <c r="F24" s="50">
        <v>120</v>
      </c>
      <c r="G24" s="20">
        <v>5.64</v>
      </c>
      <c r="H24" s="20">
        <v>12.72</v>
      </c>
      <c r="I24" s="20">
        <v>21.72</v>
      </c>
      <c r="J24" s="30">
        <v>224.76</v>
      </c>
      <c r="K24" s="29" t="s">
        <v>82</v>
      </c>
      <c r="L24" s="75"/>
    </row>
    <row r="25" spans="1:12" ht="15">
      <c r="A25" s="68"/>
      <c r="B25" s="61"/>
      <c r="C25" s="9"/>
      <c r="D25" s="21" t="s">
        <v>38</v>
      </c>
      <c r="E25" s="21" t="s">
        <v>77</v>
      </c>
      <c r="F25" s="50">
        <v>80</v>
      </c>
      <c r="G25" s="20">
        <v>5.7</v>
      </c>
      <c r="H25" s="20">
        <v>16.8</v>
      </c>
      <c r="I25" s="20">
        <v>42.5</v>
      </c>
      <c r="J25" s="30">
        <v>174</v>
      </c>
      <c r="K25" s="29" t="s">
        <v>58</v>
      </c>
      <c r="L25" s="143"/>
    </row>
    <row r="26" spans="1:12" ht="15">
      <c r="A26" s="68"/>
      <c r="B26" s="61"/>
      <c r="C26" s="9"/>
      <c r="D26" s="21" t="s">
        <v>24</v>
      </c>
      <c r="E26" s="21" t="s">
        <v>78</v>
      </c>
      <c r="F26" s="50">
        <v>80</v>
      </c>
      <c r="G26" s="20">
        <v>0.7</v>
      </c>
      <c r="H26" s="20">
        <v>4.0999999999999996</v>
      </c>
      <c r="I26" s="20">
        <v>2.5</v>
      </c>
      <c r="J26" s="30">
        <v>49.9</v>
      </c>
      <c r="K26" s="29" t="s">
        <v>83</v>
      </c>
      <c r="L26" s="46"/>
    </row>
    <row r="27" spans="1:12" ht="15">
      <c r="A27" s="68"/>
      <c r="B27" s="61"/>
      <c r="C27" s="9"/>
      <c r="D27" s="49" t="s">
        <v>30</v>
      </c>
      <c r="E27" s="21" t="s">
        <v>79</v>
      </c>
      <c r="F27" s="50">
        <v>200</v>
      </c>
      <c r="G27" s="20">
        <v>1</v>
      </c>
      <c r="H27" s="20">
        <v>0.2</v>
      </c>
      <c r="I27" s="20">
        <v>20.2</v>
      </c>
      <c r="J27" s="30">
        <v>92</v>
      </c>
      <c r="K27" s="29" t="s">
        <v>51</v>
      </c>
      <c r="L27" s="44"/>
    </row>
    <row r="28" spans="1:12" ht="15">
      <c r="A28" s="68"/>
      <c r="B28" s="61"/>
      <c r="C28" s="9"/>
      <c r="D28" s="37" t="s">
        <v>81</v>
      </c>
      <c r="E28" s="21" t="s">
        <v>80</v>
      </c>
      <c r="F28" s="50">
        <v>100</v>
      </c>
      <c r="G28" s="20">
        <v>1.5</v>
      </c>
      <c r="H28" s="20">
        <v>0.5</v>
      </c>
      <c r="I28" s="20">
        <v>21</v>
      </c>
      <c r="J28" s="30">
        <v>95</v>
      </c>
      <c r="K28" s="29" t="s">
        <v>84</v>
      </c>
      <c r="L28" s="59"/>
    </row>
    <row r="29" spans="1:12" ht="15">
      <c r="A29" s="68"/>
      <c r="B29" s="61"/>
      <c r="C29" s="9"/>
      <c r="D29" s="37" t="s">
        <v>25</v>
      </c>
      <c r="E29" s="21" t="s">
        <v>36</v>
      </c>
      <c r="F29" s="50">
        <v>30</v>
      </c>
      <c r="G29" s="20">
        <v>2.2799999999999998</v>
      </c>
      <c r="H29" s="20">
        <v>0.24</v>
      </c>
      <c r="I29" s="20">
        <v>14.76</v>
      </c>
      <c r="J29" s="30">
        <v>70.5</v>
      </c>
      <c r="K29" s="29" t="s">
        <v>67</v>
      </c>
      <c r="L29" s="59"/>
    </row>
    <row r="30" spans="1:12" ht="15">
      <c r="A30" s="68"/>
      <c r="B30" s="61"/>
      <c r="C30" s="9"/>
      <c r="D30" s="10"/>
      <c r="E30" s="69"/>
      <c r="F30" s="17"/>
      <c r="G30" s="17"/>
      <c r="H30" s="17"/>
      <c r="I30" s="17"/>
      <c r="J30" s="17"/>
      <c r="K30" s="39"/>
      <c r="L30" s="46"/>
    </row>
    <row r="31" spans="1:12" ht="15">
      <c r="A31" s="68"/>
      <c r="B31" s="61"/>
      <c r="C31" s="9"/>
      <c r="D31" s="10"/>
      <c r="E31" s="69"/>
      <c r="F31" s="17"/>
      <c r="G31" s="17"/>
      <c r="H31" s="17"/>
      <c r="I31" s="17"/>
      <c r="J31" s="17"/>
      <c r="K31" s="39"/>
      <c r="L31" s="46"/>
    </row>
    <row r="32" spans="1:12" ht="15">
      <c r="A32" s="70"/>
      <c r="B32" s="63"/>
      <c r="C32" s="12"/>
      <c r="D32" s="13" t="s">
        <v>32</v>
      </c>
      <c r="E32" s="33"/>
      <c r="F32" s="53">
        <v>610</v>
      </c>
      <c r="G32" s="53">
        <v>16.82</v>
      </c>
      <c r="H32" s="53">
        <v>34.560000000000009</v>
      </c>
      <c r="I32" s="53">
        <v>122.68</v>
      </c>
      <c r="J32" s="53">
        <v>706.16</v>
      </c>
      <c r="K32" s="125"/>
      <c r="L32" s="144">
        <f>SUM(L24:L31)</f>
        <v>0</v>
      </c>
    </row>
    <row r="33" spans="1:12" ht="15">
      <c r="A33" s="65">
        <f>A24</f>
        <v>1</v>
      </c>
      <c r="B33" s="65">
        <f>B24</f>
        <v>2</v>
      </c>
      <c r="C33" s="15" t="s">
        <v>33</v>
      </c>
      <c r="D33" s="49" t="s">
        <v>42</v>
      </c>
      <c r="E33" s="91" t="s">
        <v>85</v>
      </c>
      <c r="F33" s="99">
        <v>250</v>
      </c>
      <c r="G33" s="97">
        <v>8.5</v>
      </c>
      <c r="H33" s="97">
        <v>5.25</v>
      </c>
      <c r="I33" s="97">
        <v>11.75</v>
      </c>
      <c r="J33" s="98">
        <v>126</v>
      </c>
      <c r="K33" s="100">
        <v>177</v>
      </c>
      <c r="L33" s="59"/>
    </row>
    <row r="34" spans="1:12" ht="15">
      <c r="A34" s="68"/>
      <c r="B34" s="61"/>
      <c r="C34" s="9"/>
      <c r="D34" s="49" t="s">
        <v>34</v>
      </c>
      <c r="E34" s="91" t="s">
        <v>86</v>
      </c>
      <c r="F34" s="99">
        <v>200</v>
      </c>
      <c r="G34" s="97">
        <v>27.3</v>
      </c>
      <c r="H34" s="97">
        <v>8.1</v>
      </c>
      <c r="I34" s="97">
        <v>33.200000000000003</v>
      </c>
      <c r="J34" s="98">
        <v>314.60000000000002</v>
      </c>
      <c r="K34" s="100" t="s">
        <v>63</v>
      </c>
      <c r="L34" s="59"/>
    </row>
    <row r="35" spans="1:12" ht="15">
      <c r="A35" s="68"/>
      <c r="B35" s="61"/>
      <c r="C35" s="9"/>
      <c r="D35" s="21" t="s">
        <v>24</v>
      </c>
      <c r="E35" s="91" t="s">
        <v>87</v>
      </c>
      <c r="F35" s="99">
        <v>50</v>
      </c>
      <c r="G35" s="97">
        <v>1.3</v>
      </c>
      <c r="H35" s="97">
        <v>0.3</v>
      </c>
      <c r="I35" s="97">
        <v>5.3</v>
      </c>
      <c r="J35" s="98">
        <v>31</v>
      </c>
      <c r="K35" s="100" t="s">
        <v>67</v>
      </c>
      <c r="L35" s="59"/>
    </row>
    <row r="36" spans="1:12" ht="15">
      <c r="A36" s="68"/>
      <c r="B36" s="61"/>
      <c r="C36" s="9"/>
      <c r="D36" s="108" t="s">
        <v>53</v>
      </c>
      <c r="E36" s="91" t="s">
        <v>88</v>
      </c>
      <c r="F36" s="99">
        <v>70</v>
      </c>
      <c r="G36" s="97">
        <v>3.5</v>
      </c>
      <c r="H36" s="97">
        <v>6.1</v>
      </c>
      <c r="I36" s="97">
        <v>14.9</v>
      </c>
      <c r="J36" s="98">
        <v>175.3</v>
      </c>
      <c r="K36" s="100" t="s">
        <v>67</v>
      </c>
      <c r="L36" s="96"/>
    </row>
    <row r="37" spans="1:12" ht="30">
      <c r="A37" s="68"/>
      <c r="B37" s="61"/>
      <c r="C37" s="9"/>
      <c r="D37" s="95" t="s">
        <v>30</v>
      </c>
      <c r="E37" s="91" t="s">
        <v>89</v>
      </c>
      <c r="F37" s="99">
        <v>200</v>
      </c>
      <c r="G37" s="97">
        <v>0.16</v>
      </c>
      <c r="H37" s="97">
        <v>0.16</v>
      </c>
      <c r="I37" s="97">
        <v>13.9</v>
      </c>
      <c r="J37" s="98">
        <v>58.7</v>
      </c>
      <c r="K37" s="100" t="s">
        <v>90</v>
      </c>
      <c r="L37" s="59"/>
    </row>
    <row r="38" spans="1:12" ht="15">
      <c r="A38" s="68"/>
      <c r="B38" s="61"/>
      <c r="C38" s="9"/>
      <c r="D38" s="121" t="s">
        <v>25</v>
      </c>
      <c r="E38" s="91" t="s">
        <v>36</v>
      </c>
      <c r="F38" s="99">
        <v>60</v>
      </c>
      <c r="G38" s="97">
        <v>4.5599999999999996</v>
      </c>
      <c r="H38" s="97">
        <v>0.48</v>
      </c>
      <c r="I38" s="97">
        <v>29.52</v>
      </c>
      <c r="J38" s="98">
        <v>141</v>
      </c>
      <c r="K38" s="100" t="s">
        <v>67</v>
      </c>
      <c r="L38" s="101"/>
    </row>
    <row r="39" spans="1:12" ht="15">
      <c r="A39" s="68"/>
      <c r="B39" s="61"/>
      <c r="C39" s="9"/>
      <c r="D39" s="49"/>
      <c r="E39" s="91"/>
      <c r="F39" s="99"/>
      <c r="G39" s="97"/>
      <c r="H39" s="97"/>
      <c r="I39" s="97"/>
      <c r="J39" s="98"/>
      <c r="K39" s="94"/>
      <c r="L39" s="102"/>
    </row>
    <row r="40" spans="1:12" ht="15">
      <c r="A40" s="68"/>
      <c r="B40" s="61"/>
      <c r="C40" s="9"/>
      <c r="D40" s="49"/>
      <c r="E40" s="92"/>
      <c r="F40" s="93"/>
      <c r="G40" s="103"/>
      <c r="H40" s="103"/>
      <c r="I40" s="103"/>
      <c r="J40" s="104"/>
      <c r="K40" s="29"/>
      <c r="L40" s="105"/>
    </row>
    <row r="41" spans="1:12" ht="15">
      <c r="A41" s="68"/>
      <c r="B41" s="61"/>
      <c r="C41" s="9"/>
      <c r="D41" s="49"/>
      <c r="E41" s="106"/>
      <c r="F41" s="102"/>
      <c r="G41" s="97"/>
      <c r="H41" s="97"/>
      <c r="I41" s="97"/>
      <c r="J41" s="97"/>
      <c r="K41" s="94"/>
      <c r="L41" s="107"/>
    </row>
    <row r="42" spans="1:12" ht="15">
      <c r="A42" s="70"/>
      <c r="B42" s="63"/>
      <c r="C42" s="12"/>
      <c r="D42" s="13" t="s">
        <v>32</v>
      </c>
      <c r="E42" s="33"/>
      <c r="F42" s="53">
        <f>SUM(F33:F41)</f>
        <v>830</v>
      </c>
      <c r="G42" s="53">
        <f>SUM(G33:G41)</f>
        <v>45.319999999999993</v>
      </c>
      <c r="H42" s="53">
        <f>SUM(H33:H41)</f>
        <v>20.39</v>
      </c>
      <c r="I42" s="53">
        <f>SUM(I33:I41)</f>
        <v>108.57000000000001</v>
      </c>
      <c r="J42" s="53">
        <f>SUM(J33:J41)</f>
        <v>846.60000000000014</v>
      </c>
      <c r="K42" s="24"/>
      <c r="L42" s="41">
        <f>SUM(L33:L41)</f>
        <v>0</v>
      </c>
    </row>
    <row r="43" spans="1:12" ht="15.75" thickBot="1">
      <c r="A43" s="71">
        <f>A24</f>
        <v>1</v>
      </c>
      <c r="B43" s="71">
        <f>B24</f>
        <v>2</v>
      </c>
      <c r="C43" s="147" t="s">
        <v>35</v>
      </c>
      <c r="D43" s="148"/>
      <c r="E43" s="36"/>
      <c r="F43" s="124">
        <f>F32+F42</f>
        <v>1440</v>
      </c>
      <c r="G43" s="124">
        <f>G32+G42</f>
        <v>62.139999999999993</v>
      </c>
      <c r="H43" s="124">
        <f>H32+H42</f>
        <v>54.95000000000001</v>
      </c>
      <c r="I43" s="124">
        <f>I32+I42</f>
        <v>231.25</v>
      </c>
      <c r="J43" s="124">
        <f>J32+J42</f>
        <v>1552.7600000000002</v>
      </c>
      <c r="K43" s="27"/>
      <c r="L43" s="117">
        <f>L32+L42</f>
        <v>0</v>
      </c>
    </row>
    <row r="44" spans="1:12" ht="15">
      <c r="A44" s="72">
        <v>1</v>
      </c>
      <c r="B44" s="73">
        <v>3</v>
      </c>
      <c r="C44" s="19" t="s">
        <v>23</v>
      </c>
      <c r="D44" s="120" t="s">
        <v>95</v>
      </c>
      <c r="E44" s="32" t="s">
        <v>91</v>
      </c>
      <c r="F44" s="11">
        <v>100</v>
      </c>
      <c r="G44" s="11">
        <v>5</v>
      </c>
      <c r="H44" s="11">
        <v>4.5999999999999996</v>
      </c>
      <c r="I44" s="11">
        <v>3.8</v>
      </c>
      <c r="J44" s="11">
        <v>77</v>
      </c>
      <c r="K44" s="23" t="s">
        <v>52</v>
      </c>
      <c r="L44" s="47"/>
    </row>
    <row r="45" spans="1:12" ht="15">
      <c r="A45" s="60"/>
      <c r="B45" s="61"/>
      <c r="C45" s="9"/>
      <c r="D45" s="51" t="s">
        <v>34</v>
      </c>
      <c r="E45" s="32" t="s">
        <v>92</v>
      </c>
      <c r="F45" s="11">
        <v>150</v>
      </c>
      <c r="G45" s="11">
        <v>5.3</v>
      </c>
      <c r="H45" s="11">
        <v>5.5</v>
      </c>
      <c r="I45" s="11">
        <v>32.700000000000003</v>
      </c>
      <c r="J45" s="11">
        <v>202</v>
      </c>
      <c r="K45" s="23" t="s">
        <v>94</v>
      </c>
      <c r="L45" s="31"/>
    </row>
    <row r="46" spans="1:12" ht="15">
      <c r="A46" s="60"/>
      <c r="B46" s="61"/>
      <c r="C46" s="9"/>
      <c r="D46" s="37" t="s">
        <v>53</v>
      </c>
      <c r="E46" s="32" t="s">
        <v>61</v>
      </c>
      <c r="F46" s="11">
        <v>50</v>
      </c>
      <c r="G46" s="11">
        <v>1.5</v>
      </c>
      <c r="H46" s="11">
        <v>2</v>
      </c>
      <c r="I46" s="11">
        <v>14.9</v>
      </c>
      <c r="J46" s="11">
        <v>83.2</v>
      </c>
      <c r="K46" s="23" t="s">
        <v>67</v>
      </c>
      <c r="L46" s="31"/>
    </row>
    <row r="47" spans="1:12" ht="15">
      <c r="A47" s="60"/>
      <c r="B47" s="61"/>
      <c r="C47" s="9"/>
      <c r="D47" s="49" t="s">
        <v>37</v>
      </c>
      <c r="E47" s="32" t="s">
        <v>93</v>
      </c>
      <c r="F47" s="11">
        <v>200</v>
      </c>
      <c r="G47" s="11">
        <v>6</v>
      </c>
      <c r="H47" s="11">
        <v>6.4</v>
      </c>
      <c r="I47" s="11">
        <v>8.4</v>
      </c>
      <c r="J47" s="11">
        <v>116</v>
      </c>
      <c r="K47" s="23" t="s">
        <v>67</v>
      </c>
      <c r="L47" s="105"/>
    </row>
    <row r="48" spans="1:12" ht="15">
      <c r="A48" s="60"/>
      <c r="B48" s="61"/>
      <c r="C48" s="9"/>
      <c r="D48" s="120" t="s">
        <v>25</v>
      </c>
      <c r="E48" s="32" t="s">
        <v>36</v>
      </c>
      <c r="F48" s="11">
        <v>30</v>
      </c>
      <c r="G48" s="11">
        <v>2.2799999999999998</v>
      </c>
      <c r="H48" s="11">
        <v>0.24</v>
      </c>
      <c r="I48" s="11">
        <v>14.76</v>
      </c>
      <c r="J48" s="11">
        <v>70.5</v>
      </c>
      <c r="K48" s="23" t="s">
        <v>67</v>
      </c>
      <c r="L48" s="11"/>
    </row>
    <row r="49" spans="1:12" ht="15">
      <c r="A49" s="60"/>
      <c r="B49" s="61"/>
      <c r="C49" s="9"/>
      <c r="D49" s="10"/>
      <c r="E49" s="32"/>
      <c r="F49" s="11"/>
      <c r="G49" s="11"/>
      <c r="H49" s="11"/>
      <c r="I49" s="11"/>
      <c r="J49" s="11"/>
      <c r="K49" s="23"/>
      <c r="L49" s="11"/>
    </row>
    <row r="50" spans="1:12" ht="15">
      <c r="A50" s="62"/>
      <c r="B50" s="63"/>
      <c r="C50" s="12"/>
      <c r="D50" s="13" t="s">
        <v>32</v>
      </c>
      <c r="E50" s="33"/>
      <c r="F50" s="53">
        <f>SUM(F44:F49)</f>
        <v>530</v>
      </c>
      <c r="G50" s="53">
        <f>SUM(G44:G49)</f>
        <v>20.080000000000002</v>
      </c>
      <c r="H50" s="53">
        <f>SUM(H44:H49)</f>
        <v>18.739999999999998</v>
      </c>
      <c r="I50" s="53">
        <f>SUM(I44:I49)</f>
        <v>74.56</v>
      </c>
      <c r="J50" s="53">
        <f>SUM(J44:J49)</f>
        <v>548.70000000000005</v>
      </c>
      <c r="K50" s="24"/>
      <c r="L50" s="41">
        <f>SUM(L44:L49)</f>
        <v>0</v>
      </c>
    </row>
    <row r="51" spans="1:12" ht="15">
      <c r="A51" s="64">
        <f>A44</f>
        <v>1</v>
      </c>
      <c r="B51" s="65">
        <f>B44</f>
        <v>3</v>
      </c>
      <c r="C51" s="15" t="s">
        <v>33</v>
      </c>
      <c r="D51" s="49" t="s">
        <v>42</v>
      </c>
      <c r="E51" s="91" t="s">
        <v>96</v>
      </c>
      <c r="F51" s="99">
        <v>250</v>
      </c>
      <c r="G51" s="97">
        <v>16.100000000000001</v>
      </c>
      <c r="H51" s="97">
        <v>10.8</v>
      </c>
      <c r="I51" s="97">
        <v>34</v>
      </c>
      <c r="J51" s="98">
        <v>202.2</v>
      </c>
      <c r="K51" s="94" t="s">
        <v>100</v>
      </c>
      <c r="L51" s="96"/>
    </row>
    <row r="52" spans="1:12" ht="15">
      <c r="A52" s="60"/>
      <c r="B52" s="61"/>
      <c r="C52" s="9"/>
      <c r="D52" s="49" t="s">
        <v>95</v>
      </c>
      <c r="E52" s="91" t="s">
        <v>97</v>
      </c>
      <c r="F52" s="99">
        <v>100</v>
      </c>
      <c r="G52" s="97">
        <v>17.899999999999999</v>
      </c>
      <c r="H52" s="97">
        <v>11.8</v>
      </c>
      <c r="I52" s="97">
        <v>16.399999999999999</v>
      </c>
      <c r="J52" s="98">
        <v>240.2</v>
      </c>
      <c r="K52" s="94" t="s">
        <v>62</v>
      </c>
      <c r="L52" s="111"/>
    </row>
    <row r="53" spans="1:12" ht="15">
      <c r="A53" s="60"/>
      <c r="B53" s="61"/>
      <c r="C53" s="9"/>
      <c r="D53" s="49" t="s">
        <v>34</v>
      </c>
      <c r="E53" s="91" t="s">
        <v>47</v>
      </c>
      <c r="F53" s="99">
        <v>150</v>
      </c>
      <c r="G53" s="97">
        <v>3.1</v>
      </c>
      <c r="H53" s="97">
        <v>6</v>
      </c>
      <c r="I53" s="97">
        <v>19.7</v>
      </c>
      <c r="J53" s="98">
        <v>145.80000000000001</v>
      </c>
      <c r="K53" s="94" t="s">
        <v>48</v>
      </c>
      <c r="L53" s="112"/>
    </row>
    <row r="54" spans="1:12" ht="15">
      <c r="A54" s="60"/>
      <c r="B54" s="61"/>
      <c r="C54" s="9"/>
      <c r="D54" s="49" t="s">
        <v>24</v>
      </c>
      <c r="E54" s="91" t="s">
        <v>98</v>
      </c>
      <c r="F54" s="99">
        <v>40</v>
      </c>
      <c r="G54" s="97">
        <v>0.45</v>
      </c>
      <c r="H54" s="97">
        <v>0.1</v>
      </c>
      <c r="I54" s="97">
        <v>1.5</v>
      </c>
      <c r="J54" s="98">
        <v>85</v>
      </c>
      <c r="K54" s="94" t="s">
        <v>101</v>
      </c>
      <c r="L54" s="59"/>
    </row>
    <row r="55" spans="1:12" ht="15">
      <c r="A55" s="60"/>
      <c r="B55" s="61"/>
      <c r="C55" s="9"/>
      <c r="D55" s="49" t="s">
        <v>30</v>
      </c>
      <c r="E55" s="91" t="s">
        <v>79</v>
      </c>
      <c r="F55" s="99">
        <v>200</v>
      </c>
      <c r="G55" s="97">
        <v>1</v>
      </c>
      <c r="H55" s="97">
        <v>0</v>
      </c>
      <c r="I55" s="97">
        <v>20.2</v>
      </c>
      <c r="J55" s="98">
        <v>84.4</v>
      </c>
      <c r="K55" s="94" t="s">
        <v>67</v>
      </c>
      <c r="L55" s="114"/>
    </row>
    <row r="56" spans="1:12" ht="15">
      <c r="A56" s="60"/>
      <c r="B56" s="61"/>
      <c r="C56" s="9"/>
      <c r="D56" s="49" t="s">
        <v>81</v>
      </c>
      <c r="E56" s="91" t="s">
        <v>99</v>
      </c>
      <c r="F56" s="99">
        <v>80</v>
      </c>
      <c r="G56" s="97">
        <v>0.8</v>
      </c>
      <c r="H56" s="97">
        <v>0.4</v>
      </c>
      <c r="I56" s="97">
        <v>22.5</v>
      </c>
      <c r="J56" s="98">
        <v>97</v>
      </c>
      <c r="K56" s="94" t="s">
        <v>102</v>
      </c>
      <c r="L56" s="102"/>
    </row>
    <row r="57" spans="1:12" ht="15">
      <c r="A57" s="60"/>
      <c r="B57" s="61"/>
      <c r="C57" s="9"/>
      <c r="D57" s="49" t="s">
        <v>25</v>
      </c>
      <c r="E57" s="91" t="s">
        <v>36</v>
      </c>
      <c r="F57" s="99">
        <v>60</v>
      </c>
      <c r="G57" s="97">
        <v>4.5599999999999996</v>
      </c>
      <c r="H57" s="97">
        <v>0.48</v>
      </c>
      <c r="I57" s="97">
        <v>29.52</v>
      </c>
      <c r="J57" s="98">
        <v>141</v>
      </c>
      <c r="K57" s="94" t="s">
        <v>67</v>
      </c>
      <c r="L57" s="102"/>
    </row>
    <row r="58" spans="1:12" ht="15">
      <c r="A58" s="60"/>
      <c r="B58" s="61"/>
      <c r="C58" s="9"/>
      <c r="D58" s="49"/>
      <c r="E58" s="91"/>
      <c r="F58" s="99"/>
      <c r="G58" s="97"/>
      <c r="H58" s="97"/>
      <c r="I58" s="97"/>
      <c r="J58" s="98"/>
      <c r="K58" s="94"/>
      <c r="L58" s="102"/>
    </row>
    <row r="59" spans="1:12" ht="15">
      <c r="A59" s="62"/>
      <c r="B59" s="63"/>
      <c r="C59" s="12"/>
      <c r="D59" s="13" t="s">
        <v>32</v>
      </c>
      <c r="E59" s="33"/>
      <c r="F59" s="14">
        <v>880</v>
      </c>
      <c r="G59" s="53">
        <v>43.910000000000004</v>
      </c>
      <c r="H59" s="53">
        <v>29.580000000000002</v>
      </c>
      <c r="I59" s="53">
        <v>143.82</v>
      </c>
      <c r="J59" s="53">
        <v>995.6</v>
      </c>
      <c r="K59" s="24" t="s">
        <v>67</v>
      </c>
      <c r="L59" s="14">
        <f>SUM(L51:L56)</f>
        <v>0</v>
      </c>
    </row>
    <row r="60" spans="1:12" ht="15">
      <c r="A60" s="60"/>
      <c r="B60" s="61"/>
      <c r="C60" s="129"/>
      <c r="D60" s="130"/>
      <c r="E60" s="131"/>
      <c r="F60" s="74"/>
      <c r="G60" s="74"/>
      <c r="H60" s="74"/>
      <c r="I60" s="74"/>
      <c r="J60" s="74"/>
      <c r="K60" s="132"/>
      <c r="L60" s="133"/>
    </row>
    <row r="61" spans="1:12" ht="15.75" thickBot="1">
      <c r="A61" s="66">
        <f>A44</f>
        <v>1</v>
      </c>
      <c r="B61" s="67">
        <f>B44</f>
        <v>3</v>
      </c>
      <c r="C61" s="147" t="s">
        <v>35</v>
      </c>
      <c r="D61" s="148"/>
      <c r="E61" s="36"/>
      <c r="F61" s="124">
        <f>F50+F59</f>
        <v>1410</v>
      </c>
      <c r="G61" s="124">
        <f t="shared" ref="G61:J61" si="0">G50+G59</f>
        <v>63.990000000000009</v>
      </c>
      <c r="H61" s="124">
        <f t="shared" si="0"/>
        <v>48.32</v>
      </c>
      <c r="I61" s="124">
        <f t="shared" si="0"/>
        <v>218.38</v>
      </c>
      <c r="J61" s="124">
        <f t="shared" si="0"/>
        <v>1544.3000000000002</v>
      </c>
      <c r="K61" s="27"/>
      <c r="L61" s="28">
        <f>L50+L59</f>
        <v>0</v>
      </c>
    </row>
    <row r="62" spans="1:12" ht="15">
      <c r="A62" s="72">
        <v>1</v>
      </c>
      <c r="B62" s="73">
        <v>4</v>
      </c>
      <c r="C62" s="19" t="s">
        <v>23</v>
      </c>
      <c r="D62" s="113" t="s">
        <v>24</v>
      </c>
      <c r="E62" s="32" t="s">
        <v>103</v>
      </c>
      <c r="F62" s="54">
        <v>95</v>
      </c>
      <c r="G62" s="35">
        <v>6.99</v>
      </c>
      <c r="H62" s="35">
        <v>8.9</v>
      </c>
      <c r="I62" s="35">
        <v>0</v>
      </c>
      <c r="J62" s="35">
        <v>97.6</v>
      </c>
      <c r="K62" s="29" t="s">
        <v>27</v>
      </c>
      <c r="L62" s="31"/>
    </row>
    <row r="63" spans="1:12" ht="15">
      <c r="A63" s="60"/>
      <c r="B63" s="61"/>
      <c r="C63" s="9"/>
      <c r="D63" s="51" t="s">
        <v>39</v>
      </c>
      <c r="E63" s="32" t="s">
        <v>40</v>
      </c>
      <c r="F63" s="54">
        <v>40</v>
      </c>
      <c r="G63" s="35">
        <v>4.8</v>
      </c>
      <c r="H63" s="35">
        <v>4</v>
      </c>
      <c r="I63" s="35">
        <v>0.3</v>
      </c>
      <c r="J63" s="35">
        <v>56.6</v>
      </c>
      <c r="K63" s="29" t="s">
        <v>107</v>
      </c>
      <c r="L63" s="31"/>
    </row>
    <row r="64" spans="1:12" ht="15">
      <c r="A64" s="60"/>
      <c r="B64" s="61"/>
      <c r="C64" s="9"/>
      <c r="D64" s="51" t="s">
        <v>34</v>
      </c>
      <c r="E64" s="32" t="s">
        <v>104</v>
      </c>
      <c r="F64" s="54">
        <v>170</v>
      </c>
      <c r="G64" s="35">
        <v>7</v>
      </c>
      <c r="H64" s="35">
        <v>8.5</v>
      </c>
      <c r="I64" s="35">
        <v>30</v>
      </c>
      <c r="J64" s="35">
        <v>214.9</v>
      </c>
      <c r="K64" s="29" t="s">
        <v>108</v>
      </c>
      <c r="L64" s="59"/>
    </row>
    <row r="65" spans="1:12" ht="15">
      <c r="A65" s="60"/>
      <c r="B65" s="61"/>
      <c r="C65" s="9"/>
      <c r="D65" s="37" t="s">
        <v>30</v>
      </c>
      <c r="E65" s="32" t="s">
        <v>105</v>
      </c>
      <c r="F65" s="54">
        <v>200</v>
      </c>
      <c r="G65" s="35">
        <v>3.5</v>
      </c>
      <c r="H65" s="35">
        <v>3.3</v>
      </c>
      <c r="I65" s="35">
        <v>22.3</v>
      </c>
      <c r="J65" s="35">
        <v>133.4</v>
      </c>
      <c r="K65" s="94" t="s">
        <v>109</v>
      </c>
      <c r="L65" s="59"/>
    </row>
    <row r="66" spans="1:12" ht="15">
      <c r="A66" s="60"/>
      <c r="B66" s="61"/>
      <c r="C66" s="9"/>
      <c r="D66" s="21" t="s">
        <v>81</v>
      </c>
      <c r="E66" s="32" t="s">
        <v>106</v>
      </c>
      <c r="F66" s="54">
        <v>100</v>
      </c>
      <c r="G66" s="35">
        <v>0.4</v>
      </c>
      <c r="H66" s="35">
        <v>0.4</v>
      </c>
      <c r="I66" s="35">
        <v>9.8000000000000007</v>
      </c>
      <c r="J66" s="35">
        <v>47</v>
      </c>
      <c r="K66" s="94" t="s">
        <v>67</v>
      </c>
      <c r="L66" s="105"/>
    </row>
    <row r="67" spans="1:12" ht="15">
      <c r="A67" s="60"/>
      <c r="B67" s="61"/>
      <c r="C67" s="9"/>
      <c r="D67" s="37" t="s">
        <v>25</v>
      </c>
      <c r="E67" s="32" t="s">
        <v>36</v>
      </c>
      <c r="F67" s="54">
        <v>30</v>
      </c>
      <c r="G67" s="35">
        <v>2.2799999999999998</v>
      </c>
      <c r="H67" s="35">
        <v>0.24</v>
      </c>
      <c r="I67" s="35">
        <v>14.76</v>
      </c>
      <c r="J67" s="35">
        <v>70.5</v>
      </c>
      <c r="K67" s="29" t="s">
        <v>67</v>
      </c>
      <c r="L67" s="31"/>
    </row>
    <row r="68" spans="1:12" ht="15">
      <c r="A68" s="60"/>
      <c r="B68" s="61"/>
      <c r="C68" s="9"/>
      <c r="D68" s="10"/>
      <c r="E68" s="69"/>
      <c r="F68" s="17"/>
      <c r="G68" s="17"/>
      <c r="H68" s="17"/>
      <c r="I68" s="17"/>
      <c r="J68" s="17"/>
      <c r="K68" s="39"/>
      <c r="L68" s="17"/>
    </row>
    <row r="69" spans="1:12" ht="15">
      <c r="A69" s="62"/>
      <c r="B69" s="63"/>
      <c r="C69" s="12"/>
      <c r="D69" s="13" t="s">
        <v>32</v>
      </c>
      <c r="E69" s="33"/>
      <c r="F69" s="53">
        <f>SUM(F62:F68)</f>
        <v>635</v>
      </c>
      <c r="G69" s="53">
        <f>SUM(G62:G68)</f>
        <v>24.97</v>
      </c>
      <c r="H69" s="53">
        <f>SUM(H62:H68)</f>
        <v>25.339999999999996</v>
      </c>
      <c r="I69" s="53">
        <f>SUM(I62:I68)</f>
        <v>77.160000000000011</v>
      </c>
      <c r="J69" s="53">
        <f>SUM(J62:J68)</f>
        <v>620</v>
      </c>
      <c r="K69" s="24"/>
      <c r="L69" s="55">
        <f>SUM(L62:L68)</f>
        <v>0</v>
      </c>
    </row>
    <row r="70" spans="1:12" ht="15">
      <c r="A70" s="64">
        <f>A62</f>
        <v>1</v>
      </c>
      <c r="B70" s="65">
        <f>B62</f>
        <v>4</v>
      </c>
      <c r="C70" s="15" t="s">
        <v>33</v>
      </c>
      <c r="D70" s="49" t="s">
        <v>42</v>
      </c>
      <c r="E70" s="92" t="s">
        <v>110</v>
      </c>
      <c r="F70" s="93">
        <v>250</v>
      </c>
      <c r="G70" s="103">
        <v>16</v>
      </c>
      <c r="H70" s="103">
        <v>10.62</v>
      </c>
      <c r="I70" s="103">
        <v>12.6</v>
      </c>
      <c r="J70" s="104">
        <v>211.3</v>
      </c>
      <c r="K70" s="29" t="s">
        <v>59</v>
      </c>
      <c r="L70" s="59"/>
    </row>
    <row r="71" spans="1:12" ht="15">
      <c r="A71" s="60"/>
      <c r="B71" s="61"/>
      <c r="C71" s="9"/>
      <c r="D71" s="49" t="s">
        <v>38</v>
      </c>
      <c r="E71" s="92" t="s">
        <v>50</v>
      </c>
      <c r="F71" s="93">
        <v>200</v>
      </c>
      <c r="G71" s="103">
        <v>26.1</v>
      </c>
      <c r="H71" s="103">
        <v>8.8000000000000007</v>
      </c>
      <c r="I71" s="103">
        <v>22</v>
      </c>
      <c r="J71" s="104">
        <v>271.8</v>
      </c>
      <c r="K71" s="29" t="s">
        <v>45</v>
      </c>
      <c r="L71" s="59"/>
    </row>
    <row r="72" spans="1:12" ht="15">
      <c r="A72" s="60"/>
      <c r="B72" s="61"/>
      <c r="C72" s="9"/>
      <c r="D72" s="49" t="s">
        <v>24</v>
      </c>
      <c r="E72" s="92" t="s">
        <v>78</v>
      </c>
      <c r="F72" s="93">
        <v>80</v>
      </c>
      <c r="G72" s="103">
        <v>0.7</v>
      </c>
      <c r="H72" s="103">
        <v>4.0999999999999996</v>
      </c>
      <c r="I72" s="103">
        <v>2.5</v>
      </c>
      <c r="J72" s="104">
        <v>49.9</v>
      </c>
      <c r="K72" s="29" t="s">
        <v>52</v>
      </c>
      <c r="L72" s="59"/>
    </row>
    <row r="73" spans="1:12" ht="15">
      <c r="A73" s="60"/>
      <c r="B73" s="61"/>
      <c r="C73" s="9"/>
      <c r="D73" s="49" t="s">
        <v>30</v>
      </c>
      <c r="E73" s="92" t="s">
        <v>89</v>
      </c>
      <c r="F73" s="93">
        <v>200</v>
      </c>
      <c r="G73" s="103">
        <v>0.16</v>
      </c>
      <c r="H73" s="103">
        <v>0.16</v>
      </c>
      <c r="I73" s="103">
        <v>13.9</v>
      </c>
      <c r="J73" s="104">
        <v>58.7</v>
      </c>
      <c r="K73" s="29" t="s">
        <v>45</v>
      </c>
      <c r="L73" s="114"/>
    </row>
    <row r="74" spans="1:12" ht="15">
      <c r="A74" s="60"/>
      <c r="B74" s="61"/>
      <c r="C74" s="9"/>
      <c r="D74" s="49" t="s">
        <v>81</v>
      </c>
      <c r="E74" s="92" t="s">
        <v>111</v>
      </c>
      <c r="F74" s="93">
        <v>100</v>
      </c>
      <c r="G74" s="103">
        <v>0.4</v>
      </c>
      <c r="H74" s="103">
        <v>0.3</v>
      </c>
      <c r="I74" s="103">
        <v>10.3</v>
      </c>
      <c r="J74" s="104">
        <v>46</v>
      </c>
      <c r="K74" s="29" t="s">
        <v>29</v>
      </c>
      <c r="L74" s="101"/>
    </row>
    <row r="75" spans="1:12" ht="15">
      <c r="A75" s="60"/>
      <c r="B75" s="61"/>
      <c r="C75" s="9"/>
      <c r="D75" s="49" t="s">
        <v>25</v>
      </c>
      <c r="E75" s="92" t="s">
        <v>36</v>
      </c>
      <c r="F75" s="93">
        <v>60</v>
      </c>
      <c r="G75" s="103">
        <v>4.5599999999999996</v>
      </c>
      <c r="H75" s="103">
        <v>0.48</v>
      </c>
      <c r="I75" s="103">
        <v>29.52</v>
      </c>
      <c r="J75" s="104">
        <v>141</v>
      </c>
      <c r="K75" s="29" t="s">
        <v>43</v>
      </c>
      <c r="L75" s="105"/>
    </row>
    <row r="76" spans="1:12" ht="15">
      <c r="A76" s="60"/>
      <c r="B76" s="61"/>
      <c r="C76" s="9"/>
      <c r="D76" s="21"/>
      <c r="E76" s="32"/>
      <c r="F76" s="54"/>
      <c r="G76" s="35"/>
      <c r="H76" s="35"/>
      <c r="I76" s="35"/>
      <c r="J76" s="35"/>
      <c r="K76" s="29"/>
      <c r="L76" s="145"/>
    </row>
    <row r="77" spans="1:12" ht="15">
      <c r="A77" s="60"/>
      <c r="B77" s="61"/>
      <c r="C77" s="9"/>
      <c r="D77" s="115"/>
      <c r="E77" s="116"/>
      <c r="F77" s="114"/>
      <c r="G77" s="114"/>
      <c r="H77" s="114"/>
      <c r="I77" s="114"/>
      <c r="J77" s="114"/>
      <c r="K77" s="110"/>
      <c r="L77" s="114"/>
    </row>
    <row r="78" spans="1:12" ht="15">
      <c r="A78" s="62"/>
      <c r="B78" s="63"/>
      <c r="C78" s="12"/>
      <c r="D78" s="13" t="s">
        <v>32</v>
      </c>
      <c r="E78" s="33"/>
      <c r="F78" s="53">
        <f>SUM(F70:F77)</f>
        <v>890</v>
      </c>
      <c r="G78" s="53">
        <f>SUM(G70:G77)</f>
        <v>47.92</v>
      </c>
      <c r="H78" s="53">
        <f>SUM(H70:H77)</f>
        <v>24.460000000000004</v>
      </c>
      <c r="I78" s="53">
        <f>SUM(I70:I77)</f>
        <v>90.82</v>
      </c>
      <c r="J78" s="53">
        <f>SUM(J70:J77)</f>
        <v>778.7</v>
      </c>
      <c r="K78" s="24"/>
      <c r="L78" s="41">
        <f>SUM(L70:L77)</f>
        <v>0</v>
      </c>
    </row>
    <row r="79" spans="1:12" ht="15.75" thickBot="1">
      <c r="A79" s="66">
        <f>A62</f>
        <v>1</v>
      </c>
      <c r="B79" s="67">
        <f>B62</f>
        <v>4</v>
      </c>
      <c r="C79" s="147" t="s">
        <v>35</v>
      </c>
      <c r="D79" s="148"/>
      <c r="E79" s="36"/>
      <c r="F79" s="124">
        <f>F69+F78</f>
        <v>1525</v>
      </c>
      <c r="G79" s="124">
        <f>G69+G78</f>
        <v>72.89</v>
      </c>
      <c r="H79" s="124">
        <f>H69+H78</f>
        <v>49.8</v>
      </c>
      <c r="I79" s="124">
        <f>I69+I78</f>
        <v>167.98000000000002</v>
      </c>
      <c r="J79" s="124">
        <f>J69+J78</f>
        <v>1398.7</v>
      </c>
      <c r="K79" s="27"/>
      <c r="L79" s="117">
        <f>L69+L78</f>
        <v>0</v>
      </c>
    </row>
    <row r="80" spans="1:12" ht="15">
      <c r="A80" s="72">
        <v>1</v>
      </c>
      <c r="B80" s="73">
        <v>5</v>
      </c>
      <c r="C80" s="19" t="s">
        <v>23</v>
      </c>
      <c r="D80" s="51" t="s">
        <v>95</v>
      </c>
      <c r="E80" s="32" t="s">
        <v>112</v>
      </c>
      <c r="F80" s="54">
        <v>90</v>
      </c>
      <c r="G80" s="35">
        <v>14.4</v>
      </c>
      <c r="H80" s="35">
        <v>3.3</v>
      </c>
      <c r="I80" s="35">
        <v>10.1</v>
      </c>
      <c r="J80" s="35">
        <v>127.1</v>
      </c>
      <c r="K80" s="29" t="s">
        <v>49</v>
      </c>
      <c r="L80" s="47"/>
    </row>
    <row r="81" spans="1:14" ht="15">
      <c r="A81" s="60"/>
      <c r="B81" s="61"/>
      <c r="C81" s="9"/>
      <c r="D81" s="120" t="s">
        <v>34</v>
      </c>
      <c r="E81" s="32" t="s">
        <v>113</v>
      </c>
      <c r="F81" s="54">
        <v>150</v>
      </c>
      <c r="G81" s="35">
        <v>7.9</v>
      </c>
      <c r="H81" s="35">
        <v>7.2</v>
      </c>
      <c r="I81" s="35">
        <v>28.6</v>
      </c>
      <c r="J81" s="35">
        <v>210.6</v>
      </c>
      <c r="K81" s="29" t="s">
        <v>116</v>
      </c>
      <c r="L81" s="31"/>
    </row>
    <row r="82" spans="1:14" ht="15">
      <c r="A82" s="60"/>
      <c r="B82" s="61"/>
      <c r="C82" s="9"/>
      <c r="D82" s="120" t="s">
        <v>24</v>
      </c>
      <c r="E82" s="32" t="s">
        <v>114</v>
      </c>
      <c r="F82" s="54">
        <v>80</v>
      </c>
      <c r="G82" s="35">
        <v>0.6</v>
      </c>
      <c r="H82" s="35">
        <v>0.1</v>
      </c>
      <c r="I82" s="35">
        <v>2</v>
      </c>
      <c r="J82" s="35">
        <v>11.3</v>
      </c>
      <c r="K82" s="29" t="s">
        <v>117</v>
      </c>
      <c r="L82" s="59"/>
    </row>
    <row r="83" spans="1:14" ht="15">
      <c r="A83" s="60"/>
      <c r="B83" s="61"/>
      <c r="C83" s="9"/>
      <c r="D83" s="37" t="s">
        <v>81</v>
      </c>
      <c r="E83" s="32" t="s">
        <v>80</v>
      </c>
      <c r="F83" s="54">
        <v>100</v>
      </c>
      <c r="G83" s="35">
        <v>1.5</v>
      </c>
      <c r="H83" s="35">
        <v>0.5</v>
      </c>
      <c r="I83" s="35">
        <v>21</v>
      </c>
      <c r="J83" s="35">
        <v>95</v>
      </c>
      <c r="K83" s="29" t="s">
        <v>84</v>
      </c>
      <c r="L83" s="77"/>
    </row>
    <row r="84" spans="1:14" ht="15">
      <c r="A84" s="60"/>
      <c r="B84" s="61"/>
      <c r="C84" s="9"/>
      <c r="D84" s="37" t="s">
        <v>37</v>
      </c>
      <c r="E84" s="32" t="s">
        <v>115</v>
      </c>
      <c r="F84" s="54">
        <v>200</v>
      </c>
      <c r="G84" s="35">
        <v>6.8</v>
      </c>
      <c r="H84" s="35">
        <v>6.4</v>
      </c>
      <c r="I84" s="35">
        <v>18.2</v>
      </c>
      <c r="J84" s="35">
        <v>160</v>
      </c>
      <c r="K84" s="29" t="s">
        <v>67</v>
      </c>
      <c r="L84" s="105"/>
    </row>
    <row r="85" spans="1:14" ht="15">
      <c r="A85" s="60"/>
      <c r="B85" s="61"/>
      <c r="C85" s="9"/>
      <c r="D85" s="10" t="s">
        <v>25</v>
      </c>
      <c r="E85" s="32" t="s">
        <v>36</v>
      </c>
      <c r="F85" s="54">
        <v>30</v>
      </c>
      <c r="G85" s="35">
        <v>2.2799999999999998</v>
      </c>
      <c r="H85" s="35">
        <v>0.24</v>
      </c>
      <c r="I85" s="35">
        <v>14.76</v>
      </c>
      <c r="J85" s="35">
        <v>70.5</v>
      </c>
      <c r="K85" s="29" t="s">
        <v>67</v>
      </c>
      <c r="L85" s="11"/>
    </row>
    <row r="86" spans="1:14" ht="15">
      <c r="A86" s="60"/>
      <c r="B86" s="61"/>
      <c r="C86" s="9"/>
      <c r="D86" s="10"/>
      <c r="E86" s="32"/>
      <c r="F86" s="54"/>
      <c r="G86" s="35"/>
      <c r="H86" s="35"/>
      <c r="I86" s="134"/>
      <c r="J86" s="35"/>
      <c r="K86" s="29"/>
      <c r="L86" s="11"/>
    </row>
    <row r="87" spans="1:14" ht="15">
      <c r="A87" s="62"/>
      <c r="B87" s="63"/>
      <c r="C87" s="12"/>
      <c r="D87" s="13" t="s">
        <v>32</v>
      </c>
      <c r="E87" s="33"/>
      <c r="F87" s="53">
        <f>SUM(F80:F85)</f>
        <v>650</v>
      </c>
      <c r="G87" s="53">
        <f>SUM(G80:G85)</f>
        <v>33.480000000000004</v>
      </c>
      <c r="H87" s="53">
        <f>SUM(H80:H85)</f>
        <v>17.739999999999998</v>
      </c>
      <c r="I87" s="135">
        <f>SUM(I80:I85)</f>
        <v>94.660000000000011</v>
      </c>
      <c r="J87" s="53">
        <f>SUM(J80:J85)</f>
        <v>674.5</v>
      </c>
      <c r="K87" s="24"/>
      <c r="L87" s="41">
        <f>SUM(L80:L85)</f>
        <v>0</v>
      </c>
    </row>
    <row r="88" spans="1:14" ht="15">
      <c r="A88" s="64">
        <f>A80</f>
        <v>1</v>
      </c>
      <c r="B88" s="65">
        <f>B80</f>
        <v>5</v>
      </c>
      <c r="C88" s="15" t="s">
        <v>33</v>
      </c>
      <c r="D88" s="49" t="s">
        <v>42</v>
      </c>
      <c r="E88" s="92" t="s">
        <v>118</v>
      </c>
      <c r="F88" s="93">
        <v>250</v>
      </c>
      <c r="G88" s="97">
        <v>4.4000000000000004</v>
      </c>
      <c r="H88" s="97">
        <v>4.3</v>
      </c>
      <c r="I88" s="97">
        <v>11.8</v>
      </c>
      <c r="J88" s="98">
        <v>104</v>
      </c>
      <c r="K88" s="94" t="s">
        <v>121</v>
      </c>
      <c r="L88" s="59"/>
      <c r="N88" s="88"/>
    </row>
    <row r="89" spans="1:14" ht="15">
      <c r="A89" s="60"/>
      <c r="B89" s="61"/>
      <c r="C89" s="9"/>
      <c r="D89" s="49" t="s">
        <v>55</v>
      </c>
      <c r="E89" s="92" t="s">
        <v>119</v>
      </c>
      <c r="F89" s="93">
        <v>200</v>
      </c>
      <c r="G89" s="97">
        <v>22.1</v>
      </c>
      <c r="H89" s="97">
        <v>22.8</v>
      </c>
      <c r="I89" s="97">
        <v>13.2</v>
      </c>
      <c r="J89" s="98">
        <v>347.1</v>
      </c>
      <c r="K89" s="94" t="s">
        <v>122</v>
      </c>
      <c r="L89" s="31"/>
      <c r="N89" s="88"/>
    </row>
    <row r="90" spans="1:14" ht="15">
      <c r="A90" s="60"/>
      <c r="B90" s="61"/>
      <c r="C90" s="9"/>
      <c r="D90" s="49" t="s">
        <v>30</v>
      </c>
      <c r="E90" s="92" t="s">
        <v>89</v>
      </c>
      <c r="F90" s="93">
        <v>200</v>
      </c>
      <c r="G90" s="97">
        <v>0.16</v>
      </c>
      <c r="H90" s="97">
        <v>0.16</v>
      </c>
      <c r="I90" s="97">
        <v>13.9</v>
      </c>
      <c r="J90" s="98">
        <v>58.7</v>
      </c>
      <c r="K90" s="94" t="s">
        <v>90</v>
      </c>
      <c r="L90" s="59"/>
      <c r="N90" s="88"/>
    </row>
    <row r="91" spans="1:14" ht="15">
      <c r="A91" s="60"/>
      <c r="B91" s="61"/>
      <c r="C91" s="9"/>
      <c r="D91" s="120" t="s">
        <v>53</v>
      </c>
      <c r="E91" s="92" t="s">
        <v>120</v>
      </c>
      <c r="F91" s="93">
        <v>100</v>
      </c>
      <c r="G91" s="97">
        <v>4.2</v>
      </c>
      <c r="H91" s="97">
        <v>14.9</v>
      </c>
      <c r="I91" s="97">
        <v>23.2</v>
      </c>
      <c r="J91" s="98">
        <v>243.7</v>
      </c>
      <c r="K91" s="94" t="s">
        <v>67</v>
      </c>
      <c r="L91" s="59"/>
      <c r="N91" s="88"/>
    </row>
    <row r="92" spans="1:14" ht="15">
      <c r="A92" s="60"/>
      <c r="B92" s="61"/>
      <c r="C92" s="9"/>
      <c r="D92" s="120" t="s">
        <v>25</v>
      </c>
      <c r="E92" s="92" t="s">
        <v>36</v>
      </c>
      <c r="F92" s="93">
        <v>60</v>
      </c>
      <c r="G92" s="97">
        <v>4.5599999999999996</v>
      </c>
      <c r="H92" s="97">
        <v>0.48</v>
      </c>
      <c r="I92" s="97">
        <v>29.52</v>
      </c>
      <c r="J92" s="98">
        <v>141</v>
      </c>
      <c r="K92" s="94" t="s">
        <v>67</v>
      </c>
      <c r="L92" s="59"/>
    </row>
    <row r="93" spans="1:14" ht="15">
      <c r="A93" s="60"/>
      <c r="B93" s="61"/>
      <c r="C93" s="9"/>
      <c r="D93" s="37"/>
      <c r="E93" s="32"/>
      <c r="F93" s="93"/>
      <c r="G93" s="103"/>
      <c r="H93" s="103"/>
      <c r="I93" s="103"/>
      <c r="J93" s="104"/>
      <c r="K93" s="29"/>
      <c r="L93" s="59"/>
    </row>
    <row r="94" spans="1:14" ht="15">
      <c r="A94" s="60"/>
      <c r="B94" s="61"/>
      <c r="C94" s="9"/>
      <c r="D94" s="49"/>
      <c r="E94" s="92"/>
      <c r="F94" s="93"/>
      <c r="G94" s="103"/>
      <c r="H94" s="103"/>
      <c r="I94" s="103"/>
      <c r="J94" s="104"/>
      <c r="K94" s="29"/>
      <c r="L94" s="105"/>
    </row>
    <row r="95" spans="1:14" ht="15">
      <c r="A95" s="60"/>
      <c r="B95" s="61"/>
      <c r="C95" s="9"/>
      <c r="D95" s="10"/>
      <c r="E95" s="32"/>
      <c r="F95" s="11"/>
      <c r="G95" s="11"/>
      <c r="H95" s="11"/>
      <c r="I95" s="11"/>
      <c r="J95" s="11"/>
      <c r="K95" s="23"/>
      <c r="L95" s="40"/>
    </row>
    <row r="96" spans="1:14" ht="15">
      <c r="A96" s="62"/>
      <c r="B96" s="63"/>
      <c r="C96" s="12"/>
      <c r="D96" s="13" t="s">
        <v>32</v>
      </c>
      <c r="E96" s="33"/>
      <c r="F96" s="53">
        <f>SUM(F88:F95)</f>
        <v>810</v>
      </c>
      <c r="G96" s="53">
        <f>SUM(G88:G95)</f>
        <v>35.42</v>
      </c>
      <c r="H96" s="53">
        <f>SUM(H88:H95)</f>
        <v>42.64</v>
      </c>
      <c r="I96" s="53">
        <f>SUM(I88:I95)</f>
        <v>91.61999999999999</v>
      </c>
      <c r="J96" s="53">
        <f>SUM(J88:J95)</f>
        <v>894.5</v>
      </c>
      <c r="K96" s="126"/>
      <c r="L96" s="55">
        <f>SUM(L88:L95)</f>
        <v>0</v>
      </c>
    </row>
    <row r="97" spans="1:12" ht="15.75" thickBot="1">
      <c r="A97" s="66">
        <f>A80</f>
        <v>1</v>
      </c>
      <c r="B97" s="67">
        <f>B80</f>
        <v>5</v>
      </c>
      <c r="C97" s="147" t="s">
        <v>35</v>
      </c>
      <c r="D97" s="148"/>
      <c r="E97" s="36"/>
      <c r="F97" s="56">
        <f>F87+F96</f>
        <v>1460</v>
      </c>
      <c r="G97" s="56">
        <f>G87+G96</f>
        <v>68.900000000000006</v>
      </c>
      <c r="H97" s="56">
        <f>H87+H96</f>
        <v>60.379999999999995</v>
      </c>
      <c r="I97" s="56">
        <f>I87+I96</f>
        <v>186.28</v>
      </c>
      <c r="J97" s="56">
        <f>J87+J96</f>
        <v>1569</v>
      </c>
      <c r="K97" s="127"/>
      <c r="L97" s="117">
        <f>L87+L96</f>
        <v>0</v>
      </c>
    </row>
    <row r="98" spans="1:12" ht="15">
      <c r="A98" s="72">
        <v>2</v>
      </c>
      <c r="B98" s="73">
        <v>1</v>
      </c>
      <c r="C98" s="19" t="s">
        <v>23</v>
      </c>
      <c r="D98" s="37" t="s">
        <v>34</v>
      </c>
      <c r="E98" s="91" t="s">
        <v>64</v>
      </c>
      <c r="F98" s="99">
        <v>150</v>
      </c>
      <c r="G98" s="97">
        <v>5.3</v>
      </c>
      <c r="H98" s="97">
        <v>5.5</v>
      </c>
      <c r="I98" s="97">
        <v>32.700000000000003</v>
      </c>
      <c r="J98" s="98">
        <v>202</v>
      </c>
      <c r="K98" s="100" t="s">
        <v>28</v>
      </c>
      <c r="L98" s="47"/>
    </row>
    <row r="99" spans="1:12" ht="15">
      <c r="A99" s="60"/>
      <c r="B99" s="61"/>
      <c r="C99" s="9"/>
      <c r="D99" s="37" t="s">
        <v>95</v>
      </c>
      <c r="E99" s="91" t="s">
        <v>123</v>
      </c>
      <c r="F99" s="99">
        <v>90</v>
      </c>
      <c r="G99" s="97">
        <v>17.899999999999999</v>
      </c>
      <c r="H99" s="97">
        <v>11.8</v>
      </c>
      <c r="I99" s="97">
        <v>16.399999999999999</v>
      </c>
      <c r="J99" s="98">
        <v>240.4</v>
      </c>
      <c r="K99" s="100">
        <v>741</v>
      </c>
      <c r="L99" s="31"/>
    </row>
    <row r="100" spans="1:12" ht="15">
      <c r="A100" s="60"/>
      <c r="B100" s="61"/>
      <c r="C100" s="9"/>
      <c r="D100" s="37" t="s">
        <v>46</v>
      </c>
      <c r="E100" s="91" t="s">
        <v>124</v>
      </c>
      <c r="F100" s="99">
        <v>25</v>
      </c>
      <c r="G100" s="97">
        <v>0.3</v>
      </c>
      <c r="H100" s="97">
        <v>1.25</v>
      </c>
      <c r="I100" s="97">
        <v>1.6</v>
      </c>
      <c r="J100" s="98">
        <v>18.5</v>
      </c>
      <c r="K100" s="100">
        <v>505</v>
      </c>
      <c r="L100" s="59"/>
    </row>
    <row r="101" spans="1:12" ht="15">
      <c r="A101" s="60"/>
      <c r="B101" s="61"/>
      <c r="C101" s="9"/>
      <c r="D101" s="49" t="s">
        <v>53</v>
      </c>
      <c r="E101" s="91" t="s">
        <v>61</v>
      </c>
      <c r="F101" s="99">
        <v>50</v>
      </c>
      <c r="G101" s="97">
        <v>1.5</v>
      </c>
      <c r="H101" s="97">
        <v>2</v>
      </c>
      <c r="I101" s="97">
        <v>14.9</v>
      </c>
      <c r="J101" s="98">
        <v>83.2</v>
      </c>
      <c r="K101" s="100" t="s">
        <v>67</v>
      </c>
      <c r="L101" s="105"/>
    </row>
    <row r="102" spans="1:12" ht="15">
      <c r="A102" s="60"/>
      <c r="B102" s="61"/>
      <c r="C102" s="9"/>
      <c r="D102" s="49" t="s">
        <v>30</v>
      </c>
      <c r="E102" s="91" t="s">
        <v>125</v>
      </c>
      <c r="F102" s="99">
        <v>200</v>
      </c>
      <c r="G102" s="97">
        <v>1</v>
      </c>
      <c r="H102" s="97">
        <v>0</v>
      </c>
      <c r="I102" s="97">
        <v>20.2</v>
      </c>
      <c r="J102" s="98">
        <v>84.4</v>
      </c>
      <c r="K102" s="100" t="s">
        <v>67</v>
      </c>
      <c r="L102" s="101"/>
    </row>
    <row r="103" spans="1:12" ht="15">
      <c r="A103" s="60"/>
      <c r="B103" s="61"/>
      <c r="C103" s="9"/>
      <c r="D103" s="37" t="s">
        <v>25</v>
      </c>
      <c r="E103" s="32" t="s">
        <v>36</v>
      </c>
      <c r="F103" s="16">
        <v>30</v>
      </c>
      <c r="G103" s="89">
        <v>2.2799999999999998</v>
      </c>
      <c r="H103" s="89">
        <v>0.24</v>
      </c>
      <c r="I103" s="89">
        <v>14.76</v>
      </c>
      <c r="J103" s="90">
        <v>70.5</v>
      </c>
      <c r="K103" s="146" t="s">
        <v>67</v>
      </c>
      <c r="L103" s="26"/>
    </row>
    <row r="104" spans="1:12" ht="15">
      <c r="A104" s="60"/>
      <c r="B104" s="61"/>
      <c r="C104" s="9"/>
      <c r="D104" s="10"/>
      <c r="E104" s="32"/>
      <c r="F104" s="11"/>
      <c r="G104" s="11"/>
      <c r="H104" s="11"/>
      <c r="I104" s="11"/>
      <c r="J104" s="11"/>
      <c r="K104" s="23"/>
      <c r="L104" s="40"/>
    </row>
    <row r="105" spans="1:12" ht="15">
      <c r="A105" s="62"/>
      <c r="B105" s="63"/>
      <c r="C105" s="12"/>
      <c r="D105" s="13" t="s">
        <v>32</v>
      </c>
      <c r="E105" s="33"/>
      <c r="F105" s="53">
        <f>SUM(F98:F104)</f>
        <v>545</v>
      </c>
      <c r="G105" s="53">
        <f>SUM(G98:G104)</f>
        <v>28.28</v>
      </c>
      <c r="H105" s="53">
        <f>SUM(H98:H104)</f>
        <v>20.79</v>
      </c>
      <c r="I105" s="53">
        <f>SUM(I98:I104)</f>
        <v>100.56000000000002</v>
      </c>
      <c r="J105" s="53">
        <f>SUM(J98:J104)</f>
        <v>699</v>
      </c>
      <c r="K105" s="126"/>
      <c r="L105" s="41">
        <f>SUM(L98:L102)</f>
        <v>0</v>
      </c>
    </row>
    <row r="106" spans="1:12" ht="15">
      <c r="A106" s="64">
        <f>A98</f>
        <v>2</v>
      </c>
      <c r="B106" s="65">
        <f>B98</f>
        <v>1</v>
      </c>
      <c r="C106" s="15" t="s">
        <v>33</v>
      </c>
      <c r="D106" s="49" t="s">
        <v>42</v>
      </c>
      <c r="E106" s="21" t="s">
        <v>126</v>
      </c>
      <c r="F106" s="58">
        <v>200</v>
      </c>
      <c r="G106" s="89">
        <v>1.34</v>
      </c>
      <c r="H106" s="89">
        <v>3.14</v>
      </c>
      <c r="I106" s="89">
        <v>5.86</v>
      </c>
      <c r="J106" s="90">
        <v>57.08</v>
      </c>
      <c r="K106" s="76" t="s">
        <v>130</v>
      </c>
      <c r="L106" s="11"/>
    </row>
    <row r="107" spans="1:12" ht="15">
      <c r="A107" s="60"/>
      <c r="B107" s="61"/>
      <c r="C107" s="9"/>
      <c r="D107" s="49" t="s">
        <v>95</v>
      </c>
      <c r="E107" s="21" t="s">
        <v>127</v>
      </c>
      <c r="F107" s="58">
        <v>90</v>
      </c>
      <c r="G107" s="89">
        <v>13.14</v>
      </c>
      <c r="H107" s="89">
        <v>15.12</v>
      </c>
      <c r="I107" s="89">
        <v>2.61</v>
      </c>
      <c r="J107" s="90">
        <v>198.9</v>
      </c>
      <c r="K107" s="76">
        <v>260</v>
      </c>
      <c r="L107" s="11"/>
    </row>
    <row r="108" spans="1:12" ht="15">
      <c r="A108" s="60"/>
      <c r="B108" s="61"/>
      <c r="C108" s="9"/>
      <c r="D108" s="49" t="s">
        <v>34</v>
      </c>
      <c r="E108" s="21" t="s">
        <v>128</v>
      </c>
      <c r="F108" s="58">
        <v>150</v>
      </c>
      <c r="G108" s="89">
        <v>3.5</v>
      </c>
      <c r="H108" s="89">
        <v>5.4</v>
      </c>
      <c r="I108" s="89">
        <v>34.5</v>
      </c>
      <c r="J108" s="90">
        <v>202.1</v>
      </c>
      <c r="K108" s="76" t="s">
        <v>41</v>
      </c>
      <c r="L108" s="11"/>
    </row>
    <row r="109" spans="1:12" ht="15">
      <c r="A109" s="60"/>
      <c r="B109" s="61"/>
      <c r="C109" s="9"/>
      <c r="D109" s="49" t="s">
        <v>30</v>
      </c>
      <c r="E109" s="21" t="s">
        <v>129</v>
      </c>
      <c r="F109" s="58">
        <v>200</v>
      </c>
      <c r="G109" s="89">
        <v>0.2</v>
      </c>
      <c r="H109" s="89">
        <v>0</v>
      </c>
      <c r="I109" s="89">
        <v>9.8000000000000007</v>
      </c>
      <c r="J109" s="90">
        <v>47</v>
      </c>
      <c r="K109" s="76" t="s">
        <v>51</v>
      </c>
      <c r="L109" s="11"/>
    </row>
    <row r="110" spans="1:12" ht="15">
      <c r="A110" s="60"/>
      <c r="B110" s="61"/>
      <c r="C110" s="9"/>
      <c r="D110" s="49" t="s">
        <v>53</v>
      </c>
      <c r="E110" s="21" t="s">
        <v>88</v>
      </c>
      <c r="F110" s="58">
        <v>70</v>
      </c>
      <c r="G110" s="89">
        <v>3.5</v>
      </c>
      <c r="H110" s="89">
        <v>6.1</v>
      </c>
      <c r="I110" s="89">
        <v>14.9</v>
      </c>
      <c r="J110" s="90">
        <v>175.3</v>
      </c>
      <c r="K110" s="76" t="s">
        <v>67</v>
      </c>
      <c r="L110" s="105"/>
    </row>
    <row r="111" spans="1:12" ht="15">
      <c r="A111" s="60"/>
      <c r="B111" s="61"/>
      <c r="C111" s="9"/>
      <c r="D111" s="120" t="s">
        <v>25</v>
      </c>
      <c r="E111" s="32" t="s">
        <v>36</v>
      </c>
      <c r="F111" s="11">
        <v>60</v>
      </c>
      <c r="G111" s="35">
        <v>4.5599999999999996</v>
      </c>
      <c r="H111" s="35">
        <v>0.48</v>
      </c>
      <c r="I111" s="35">
        <v>29.52</v>
      </c>
      <c r="J111" s="35">
        <v>141</v>
      </c>
      <c r="K111" s="23" t="s">
        <v>67</v>
      </c>
      <c r="L111" s="11"/>
    </row>
    <row r="112" spans="1:12" ht="15">
      <c r="A112" s="60"/>
      <c r="B112" s="61"/>
      <c r="C112" s="9"/>
      <c r="D112" s="10"/>
      <c r="E112" s="32"/>
      <c r="F112" s="11"/>
      <c r="G112" s="11"/>
      <c r="H112" s="11"/>
      <c r="I112" s="11"/>
      <c r="J112" s="11"/>
      <c r="K112" s="23"/>
      <c r="L112" s="11"/>
    </row>
    <row r="113" spans="1:12" ht="15">
      <c r="A113" s="62"/>
      <c r="B113" s="63"/>
      <c r="C113" s="12"/>
      <c r="D113" s="13" t="s">
        <v>32</v>
      </c>
      <c r="E113" s="33"/>
      <c r="F113" s="53">
        <f>SUM(F106:F112)</f>
        <v>770</v>
      </c>
      <c r="G113" s="53">
        <f>SUM(G106:G112)</f>
        <v>26.24</v>
      </c>
      <c r="H113" s="53">
        <f>SUM(H106:H112)</f>
        <v>30.24</v>
      </c>
      <c r="I113" s="53">
        <f>SUM(I106:I112)</f>
        <v>97.19</v>
      </c>
      <c r="J113" s="53">
        <f>SUM(J106:J112)</f>
        <v>821.38000000000011</v>
      </c>
      <c r="K113" s="24"/>
      <c r="L113" s="14">
        <f>SUM(L106:L112)</f>
        <v>0</v>
      </c>
    </row>
    <row r="114" spans="1:12" ht="15.75" thickBot="1">
      <c r="A114" s="66">
        <f>A98</f>
        <v>2</v>
      </c>
      <c r="B114" s="67">
        <f>B98</f>
        <v>1</v>
      </c>
      <c r="C114" s="147" t="s">
        <v>35</v>
      </c>
      <c r="D114" s="148"/>
      <c r="E114" s="36"/>
      <c r="F114" s="18">
        <f>F105+F113</f>
        <v>1315</v>
      </c>
      <c r="G114" s="18">
        <f>G105+G113</f>
        <v>54.519999999999996</v>
      </c>
      <c r="H114" s="18">
        <f>H105+H113</f>
        <v>51.03</v>
      </c>
      <c r="I114" s="18">
        <f>I105+I113</f>
        <v>197.75</v>
      </c>
      <c r="J114" s="18">
        <f>J105+J113</f>
        <v>1520.38</v>
      </c>
      <c r="K114" s="27"/>
      <c r="L114" s="28">
        <f>L105+L113</f>
        <v>0</v>
      </c>
    </row>
    <row r="115" spans="1:12" ht="15">
      <c r="A115" s="68">
        <v>2</v>
      </c>
      <c r="B115" s="61">
        <v>2</v>
      </c>
      <c r="C115" s="19" t="s">
        <v>23</v>
      </c>
      <c r="D115" s="49" t="s">
        <v>34</v>
      </c>
      <c r="E115" s="116" t="s">
        <v>131</v>
      </c>
      <c r="F115" s="109">
        <v>150</v>
      </c>
      <c r="G115" s="118">
        <v>6.4</v>
      </c>
      <c r="H115" s="118">
        <v>6.5</v>
      </c>
      <c r="I115" s="118">
        <v>35.5</v>
      </c>
      <c r="J115" s="114">
        <v>225.8</v>
      </c>
      <c r="K115" s="110" t="s">
        <v>133</v>
      </c>
      <c r="L115" s="75"/>
    </row>
    <row r="116" spans="1:12" ht="15">
      <c r="A116" s="68"/>
      <c r="B116" s="61"/>
      <c r="C116" s="9"/>
      <c r="D116" s="49" t="s">
        <v>38</v>
      </c>
      <c r="E116" s="116" t="s">
        <v>132</v>
      </c>
      <c r="F116" s="109">
        <v>90</v>
      </c>
      <c r="G116" s="118">
        <v>14.4</v>
      </c>
      <c r="H116" s="118">
        <v>3.3</v>
      </c>
      <c r="I116" s="118">
        <v>10.1</v>
      </c>
      <c r="J116" s="114">
        <v>127.1</v>
      </c>
      <c r="K116" s="110" t="s">
        <v>49</v>
      </c>
      <c r="L116" s="112"/>
    </row>
    <row r="117" spans="1:12" ht="15">
      <c r="A117" s="68"/>
      <c r="B117" s="61"/>
      <c r="C117" s="9"/>
      <c r="D117" s="49" t="s">
        <v>24</v>
      </c>
      <c r="E117" s="116" t="s">
        <v>98</v>
      </c>
      <c r="F117" s="109">
        <v>40</v>
      </c>
      <c r="G117" s="118">
        <v>0.45</v>
      </c>
      <c r="H117" s="118">
        <v>0.1</v>
      </c>
      <c r="I117" s="118">
        <v>1.5</v>
      </c>
      <c r="J117" s="114">
        <v>85</v>
      </c>
      <c r="K117" s="110" t="s">
        <v>101</v>
      </c>
      <c r="L117" s="59"/>
    </row>
    <row r="118" spans="1:12" ht="15">
      <c r="A118" s="68"/>
      <c r="B118" s="61"/>
      <c r="C118" s="9"/>
      <c r="D118" s="49" t="s">
        <v>37</v>
      </c>
      <c r="E118" s="116" t="s">
        <v>93</v>
      </c>
      <c r="F118" s="109">
        <v>200</v>
      </c>
      <c r="G118" s="118">
        <v>6</v>
      </c>
      <c r="H118" s="118">
        <v>6.4</v>
      </c>
      <c r="I118" s="118">
        <v>8.4</v>
      </c>
      <c r="J118" s="114">
        <v>116</v>
      </c>
      <c r="K118" s="110" t="s">
        <v>67</v>
      </c>
      <c r="L118" s="105"/>
    </row>
    <row r="119" spans="1:12" ht="15">
      <c r="A119" s="68"/>
      <c r="B119" s="61"/>
      <c r="C119" s="9"/>
      <c r="D119" s="49" t="s">
        <v>53</v>
      </c>
      <c r="E119" s="116" t="s">
        <v>61</v>
      </c>
      <c r="F119" s="109">
        <v>50</v>
      </c>
      <c r="G119" s="118">
        <v>1.5</v>
      </c>
      <c r="H119" s="118">
        <v>2</v>
      </c>
      <c r="I119" s="118">
        <v>14.9</v>
      </c>
      <c r="J119" s="114">
        <v>83.2</v>
      </c>
      <c r="K119" s="110" t="s">
        <v>67</v>
      </c>
      <c r="L119" s="77"/>
    </row>
    <row r="120" spans="1:12" ht="15">
      <c r="A120" s="68"/>
      <c r="B120" s="61"/>
      <c r="C120" s="9"/>
      <c r="D120" s="115" t="s">
        <v>25</v>
      </c>
      <c r="E120" s="116" t="s">
        <v>36</v>
      </c>
      <c r="F120" s="109">
        <v>30</v>
      </c>
      <c r="G120" s="118">
        <v>2.2799999999999998</v>
      </c>
      <c r="H120" s="118">
        <v>0.24</v>
      </c>
      <c r="I120" s="118">
        <v>14.76</v>
      </c>
      <c r="J120" s="114">
        <v>70.5</v>
      </c>
      <c r="K120" s="110" t="s">
        <v>67</v>
      </c>
      <c r="L120" s="118"/>
    </row>
    <row r="121" spans="1:12" ht="15">
      <c r="A121" s="68"/>
      <c r="B121" s="61"/>
      <c r="C121" s="9"/>
      <c r="D121" s="10"/>
      <c r="E121" s="32"/>
      <c r="F121" s="52"/>
      <c r="G121" s="17"/>
      <c r="H121" s="17"/>
      <c r="I121" s="17"/>
      <c r="J121" s="17"/>
      <c r="K121" s="39"/>
      <c r="L121" s="11"/>
    </row>
    <row r="122" spans="1:12" ht="15">
      <c r="A122" s="70"/>
      <c r="B122" s="63"/>
      <c r="C122" s="12"/>
      <c r="D122" s="13" t="s">
        <v>32</v>
      </c>
      <c r="E122" s="33"/>
      <c r="F122" s="53">
        <f>SUM(F115:F121)</f>
        <v>560</v>
      </c>
      <c r="G122" s="53">
        <f>SUM(G115:G121)</f>
        <v>31.03</v>
      </c>
      <c r="H122" s="53">
        <f>SUM(H115:H121)</f>
        <v>18.54</v>
      </c>
      <c r="I122" s="53">
        <f>SUM(I115:I121)</f>
        <v>85.160000000000011</v>
      </c>
      <c r="J122" s="53">
        <f>SUM(J115:J121)</f>
        <v>707.6</v>
      </c>
      <c r="K122" s="126"/>
      <c r="L122" s="14">
        <f>SUM(L115:L121)</f>
        <v>0</v>
      </c>
    </row>
    <row r="123" spans="1:12" ht="15">
      <c r="A123" s="65">
        <f>A115</f>
        <v>2</v>
      </c>
      <c r="B123" s="65">
        <f>B115</f>
        <v>2</v>
      </c>
      <c r="C123" s="15" t="s">
        <v>33</v>
      </c>
      <c r="D123" s="49" t="s">
        <v>42</v>
      </c>
      <c r="E123" s="21" t="s">
        <v>134</v>
      </c>
      <c r="F123" s="58">
        <v>250</v>
      </c>
      <c r="G123" s="89">
        <v>10.5</v>
      </c>
      <c r="H123" s="89">
        <v>3.25</v>
      </c>
      <c r="I123" s="89">
        <v>18.2</v>
      </c>
      <c r="J123" s="90">
        <v>144.25</v>
      </c>
      <c r="K123" s="76" t="s">
        <v>137</v>
      </c>
      <c r="L123" s="59"/>
    </row>
    <row r="124" spans="1:12" ht="15">
      <c r="A124" s="68"/>
      <c r="B124" s="61"/>
      <c r="C124" s="9"/>
      <c r="D124" s="49" t="s">
        <v>95</v>
      </c>
      <c r="E124" s="21" t="s">
        <v>135</v>
      </c>
      <c r="F124" s="58">
        <v>90</v>
      </c>
      <c r="G124" s="89">
        <v>14.67</v>
      </c>
      <c r="H124" s="89">
        <v>41.4</v>
      </c>
      <c r="I124" s="89">
        <v>15.75</v>
      </c>
      <c r="J124" s="90">
        <v>422.1</v>
      </c>
      <c r="K124" s="76" t="s">
        <v>138</v>
      </c>
      <c r="L124" s="42"/>
    </row>
    <row r="125" spans="1:12" ht="15">
      <c r="A125" s="68"/>
      <c r="B125" s="61"/>
      <c r="C125" s="9"/>
      <c r="D125" s="37" t="s">
        <v>55</v>
      </c>
      <c r="E125" s="21" t="s">
        <v>136</v>
      </c>
      <c r="F125" s="58">
        <v>150</v>
      </c>
      <c r="G125" s="89">
        <v>2.8</v>
      </c>
      <c r="H125" s="89">
        <v>7.5</v>
      </c>
      <c r="I125" s="89">
        <v>13.6</v>
      </c>
      <c r="J125" s="90">
        <v>134.19999999999999</v>
      </c>
      <c r="K125" s="76" t="s">
        <v>139</v>
      </c>
      <c r="L125" s="47"/>
    </row>
    <row r="126" spans="1:12" ht="30">
      <c r="A126" s="68"/>
      <c r="B126" s="61"/>
      <c r="C126" s="9"/>
      <c r="D126" s="49" t="s">
        <v>30</v>
      </c>
      <c r="E126" s="21" t="s">
        <v>89</v>
      </c>
      <c r="F126" s="58">
        <v>200</v>
      </c>
      <c r="G126" s="89">
        <v>0.16</v>
      </c>
      <c r="H126" s="89">
        <v>0.16</v>
      </c>
      <c r="I126" s="89">
        <v>13.9</v>
      </c>
      <c r="J126" s="90">
        <v>58.7</v>
      </c>
      <c r="K126" s="76" t="s">
        <v>90</v>
      </c>
      <c r="L126" s="11"/>
    </row>
    <row r="127" spans="1:12" ht="15">
      <c r="A127" s="68"/>
      <c r="B127" s="61"/>
      <c r="C127" s="9"/>
      <c r="D127" s="49" t="s">
        <v>81</v>
      </c>
      <c r="E127" s="21" t="s">
        <v>99</v>
      </c>
      <c r="F127" s="58">
        <v>80</v>
      </c>
      <c r="G127" s="89">
        <v>0.8</v>
      </c>
      <c r="H127" s="89">
        <v>0.4</v>
      </c>
      <c r="I127" s="89">
        <v>22.5</v>
      </c>
      <c r="J127" s="90">
        <v>97</v>
      </c>
      <c r="K127" s="76" t="s">
        <v>102</v>
      </c>
      <c r="L127" s="77"/>
    </row>
    <row r="128" spans="1:12" ht="15">
      <c r="A128" s="68"/>
      <c r="B128" s="61"/>
      <c r="C128" s="9"/>
      <c r="D128" s="92" t="s">
        <v>25</v>
      </c>
      <c r="E128" s="21" t="s">
        <v>36</v>
      </c>
      <c r="F128" s="58">
        <v>60</v>
      </c>
      <c r="G128" s="89">
        <v>4.5599999999999996</v>
      </c>
      <c r="H128" s="89">
        <v>0.48</v>
      </c>
      <c r="I128" s="89">
        <v>29.52</v>
      </c>
      <c r="J128" s="90">
        <v>141</v>
      </c>
      <c r="K128" s="76" t="s">
        <v>67</v>
      </c>
      <c r="L128" s="11"/>
    </row>
    <row r="129" spans="1:12" ht="15">
      <c r="A129" s="68"/>
      <c r="B129" s="61"/>
      <c r="C129" s="9"/>
      <c r="D129" s="49"/>
      <c r="E129" s="92"/>
      <c r="F129" s="93"/>
      <c r="G129" s="103"/>
      <c r="H129" s="103"/>
      <c r="I129" s="103"/>
      <c r="J129" s="104"/>
      <c r="K129" s="29"/>
      <c r="L129" s="105"/>
    </row>
    <row r="130" spans="1:12" ht="15">
      <c r="A130" s="68"/>
      <c r="B130" s="61"/>
      <c r="C130" s="9"/>
      <c r="D130" s="10"/>
      <c r="E130" s="32"/>
      <c r="F130" s="54"/>
      <c r="G130" s="35"/>
      <c r="H130" s="35"/>
      <c r="I130" s="35"/>
      <c r="J130" s="35"/>
      <c r="K130" s="29"/>
      <c r="L130" s="11"/>
    </row>
    <row r="131" spans="1:12" ht="15">
      <c r="A131" s="68"/>
      <c r="B131" s="61"/>
      <c r="C131" s="9"/>
      <c r="D131" s="10"/>
      <c r="E131" s="32"/>
      <c r="F131" s="54"/>
      <c r="G131" s="11"/>
      <c r="H131" s="11"/>
      <c r="I131" s="11"/>
      <c r="J131" s="11"/>
      <c r="K131" s="23"/>
      <c r="L131" s="11"/>
    </row>
    <row r="132" spans="1:12" ht="15">
      <c r="A132" s="70"/>
      <c r="B132" s="63"/>
      <c r="C132" s="12"/>
      <c r="D132" s="13" t="s">
        <v>32</v>
      </c>
      <c r="E132" s="33"/>
      <c r="F132" s="53">
        <f>SUM(F123:F131)</f>
        <v>830</v>
      </c>
      <c r="G132" s="53">
        <f>SUM(G123:G131)</f>
        <v>33.49</v>
      </c>
      <c r="H132" s="53">
        <f>SUM(H123:H131)</f>
        <v>53.189999999999991</v>
      </c>
      <c r="I132" s="53">
        <f>SUM(I123:I131)</f>
        <v>113.47</v>
      </c>
      <c r="J132" s="53">
        <f>SUM(J123:J131)</f>
        <v>997.25</v>
      </c>
      <c r="K132" s="24"/>
      <c r="L132" s="14">
        <f>SUM(L123:L131)</f>
        <v>0</v>
      </c>
    </row>
    <row r="133" spans="1:12" ht="15.75" thickBot="1">
      <c r="A133" s="71">
        <f>A115</f>
        <v>2</v>
      </c>
      <c r="B133" s="71">
        <f>B115</f>
        <v>2</v>
      </c>
      <c r="C133" s="147" t="s">
        <v>35</v>
      </c>
      <c r="D133" s="148"/>
      <c r="E133" s="36"/>
      <c r="F133" s="56">
        <f>F122+F132</f>
        <v>1390</v>
      </c>
      <c r="G133" s="18">
        <f>G122+G132</f>
        <v>64.52000000000001</v>
      </c>
      <c r="H133" s="18">
        <f>H122+H132</f>
        <v>71.72999999999999</v>
      </c>
      <c r="I133" s="18">
        <f>I122+I132</f>
        <v>198.63</v>
      </c>
      <c r="J133" s="18">
        <f>J122+J132</f>
        <v>1704.85</v>
      </c>
      <c r="K133" s="27"/>
      <c r="L133" s="28">
        <f>L122+L132</f>
        <v>0</v>
      </c>
    </row>
    <row r="134" spans="1:12" ht="15">
      <c r="A134" s="72">
        <v>2</v>
      </c>
      <c r="B134" s="73">
        <v>3</v>
      </c>
      <c r="C134" s="19" t="s">
        <v>23</v>
      </c>
      <c r="D134" s="120" t="s">
        <v>95</v>
      </c>
      <c r="E134" s="32" t="s">
        <v>112</v>
      </c>
      <c r="F134" s="52">
        <v>90</v>
      </c>
      <c r="G134" s="17">
        <v>14.4</v>
      </c>
      <c r="H134" s="17">
        <v>3.3</v>
      </c>
      <c r="I134" s="17">
        <v>10.1</v>
      </c>
      <c r="J134" s="17">
        <v>127.1</v>
      </c>
      <c r="K134" s="23" t="s">
        <v>49</v>
      </c>
      <c r="L134" s="47"/>
    </row>
    <row r="135" spans="1:12" ht="15">
      <c r="A135" s="60"/>
      <c r="B135" s="61"/>
      <c r="C135" s="9"/>
      <c r="D135" s="120" t="s">
        <v>34</v>
      </c>
      <c r="E135" s="32" t="s">
        <v>113</v>
      </c>
      <c r="F135" s="52">
        <v>150</v>
      </c>
      <c r="G135" s="17">
        <v>7.9</v>
      </c>
      <c r="H135" s="17">
        <v>7.2</v>
      </c>
      <c r="I135" s="17">
        <v>28.6</v>
      </c>
      <c r="J135" s="17">
        <v>210.6</v>
      </c>
      <c r="K135" s="23" t="s">
        <v>141</v>
      </c>
      <c r="L135" s="31"/>
    </row>
    <row r="136" spans="1:12" ht="15">
      <c r="A136" s="60"/>
      <c r="B136" s="61"/>
      <c r="C136" s="9"/>
      <c r="D136" s="120" t="s">
        <v>24</v>
      </c>
      <c r="E136" s="32" t="s">
        <v>78</v>
      </c>
      <c r="F136" s="52">
        <v>60</v>
      </c>
      <c r="G136" s="17">
        <v>0.53</v>
      </c>
      <c r="H136" s="17">
        <v>3.08</v>
      </c>
      <c r="I136" s="17">
        <v>1.88</v>
      </c>
      <c r="J136" s="17">
        <v>37.43</v>
      </c>
      <c r="K136" s="23" t="s">
        <v>142</v>
      </c>
      <c r="L136" s="105"/>
    </row>
    <row r="137" spans="1:12" ht="15">
      <c r="A137" s="60"/>
      <c r="B137" s="61"/>
      <c r="C137" s="9"/>
      <c r="D137" s="121" t="s">
        <v>57</v>
      </c>
      <c r="E137" s="32" t="s">
        <v>140</v>
      </c>
      <c r="F137" s="52">
        <v>200</v>
      </c>
      <c r="G137" s="17">
        <v>0.3</v>
      </c>
      <c r="H137" s="17">
        <v>0</v>
      </c>
      <c r="I137" s="17">
        <v>6.7</v>
      </c>
      <c r="J137" s="17">
        <v>27.9</v>
      </c>
      <c r="K137" s="23" t="s">
        <v>143</v>
      </c>
      <c r="L137" s="59"/>
    </row>
    <row r="138" spans="1:12" ht="15">
      <c r="A138" s="60"/>
      <c r="B138" s="61"/>
      <c r="C138" s="9"/>
      <c r="D138" s="10" t="s">
        <v>81</v>
      </c>
      <c r="E138" s="32" t="s">
        <v>80</v>
      </c>
      <c r="F138" s="52">
        <v>100</v>
      </c>
      <c r="G138" s="17">
        <v>1.5</v>
      </c>
      <c r="H138" s="17">
        <v>0.5</v>
      </c>
      <c r="I138" s="17">
        <v>21</v>
      </c>
      <c r="J138" s="17">
        <v>95</v>
      </c>
      <c r="K138" s="23" t="s">
        <v>84</v>
      </c>
      <c r="L138" s="11"/>
    </row>
    <row r="139" spans="1:12" ht="15">
      <c r="A139" s="60"/>
      <c r="B139" s="61"/>
      <c r="C139" s="9"/>
      <c r="D139" s="10" t="s">
        <v>25</v>
      </c>
      <c r="E139" s="32" t="s">
        <v>36</v>
      </c>
      <c r="F139" s="52">
        <v>30</v>
      </c>
      <c r="G139" s="17">
        <v>2.2799999999999998</v>
      </c>
      <c r="H139" s="17">
        <v>0.24</v>
      </c>
      <c r="I139" s="17">
        <v>14.76</v>
      </c>
      <c r="J139" s="17">
        <v>70.5</v>
      </c>
      <c r="K139" s="23" t="s">
        <v>67</v>
      </c>
      <c r="L139" s="11"/>
    </row>
    <row r="140" spans="1:12" ht="15">
      <c r="A140" s="60"/>
      <c r="B140" s="61"/>
      <c r="C140" s="9"/>
      <c r="D140" s="10"/>
      <c r="E140" s="32"/>
      <c r="F140" s="52"/>
      <c r="G140" s="17"/>
      <c r="H140" s="17"/>
      <c r="I140" s="17"/>
      <c r="J140" s="17"/>
      <c r="K140" s="23"/>
      <c r="L140" s="11"/>
    </row>
    <row r="141" spans="1:12" ht="15">
      <c r="A141" s="62"/>
      <c r="B141" s="63"/>
      <c r="C141" s="12"/>
      <c r="D141" s="13" t="s">
        <v>32</v>
      </c>
      <c r="E141" s="33"/>
      <c r="F141" s="53">
        <f>SUM(F134:F139)</f>
        <v>630</v>
      </c>
      <c r="G141" s="53">
        <f>SUM(G134:G139)</f>
        <v>26.910000000000004</v>
      </c>
      <c r="H141" s="53">
        <f>SUM(H134:H139)</f>
        <v>14.32</v>
      </c>
      <c r="I141" s="53">
        <f>SUM(I134:I139)</f>
        <v>83.04</v>
      </c>
      <c r="J141" s="53">
        <f>SUM(J134:J139)</f>
        <v>568.53</v>
      </c>
      <c r="K141" s="126"/>
      <c r="L141" s="14">
        <f>SUM(L134:L139)</f>
        <v>0</v>
      </c>
    </row>
    <row r="142" spans="1:12" ht="15">
      <c r="A142" s="64">
        <f>A134</f>
        <v>2</v>
      </c>
      <c r="B142" s="65">
        <f>B134</f>
        <v>3</v>
      </c>
      <c r="C142" s="15" t="s">
        <v>33</v>
      </c>
      <c r="D142" s="49" t="s">
        <v>42</v>
      </c>
      <c r="E142" s="92" t="s">
        <v>96</v>
      </c>
      <c r="F142" s="93">
        <v>250</v>
      </c>
      <c r="G142" s="97">
        <v>16.100000000000001</v>
      </c>
      <c r="H142" s="97">
        <v>10.8</v>
      </c>
      <c r="I142" s="97">
        <v>34</v>
      </c>
      <c r="J142" s="98">
        <v>202.2</v>
      </c>
      <c r="K142" s="94" t="s">
        <v>100</v>
      </c>
      <c r="L142" s="11"/>
    </row>
    <row r="143" spans="1:12" ht="15">
      <c r="A143" s="60"/>
      <c r="B143" s="61"/>
      <c r="C143" s="9"/>
      <c r="D143" s="49" t="s">
        <v>24</v>
      </c>
      <c r="E143" s="92" t="s">
        <v>87</v>
      </c>
      <c r="F143" s="93">
        <v>50</v>
      </c>
      <c r="G143" s="97">
        <v>1.3</v>
      </c>
      <c r="H143" s="97">
        <v>0.3</v>
      </c>
      <c r="I143" s="97">
        <v>5.3</v>
      </c>
      <c r="J143" s="98">
        <v>31</v>
      </c>
      <c r="K143" s="94" t="s">
        <v>67</v>
      </c>
      <c r="L143" s="31"/>
    </row>
    <row r="144" spans="1:12" ht="15">
      <c r="A144" s="60"/>
      <c r="B144" s="61"/>
      <c r="C144" s="9"/>
      <c r="D144" s="49" t="s">
        <v>34</v>
      </c>
      <c r="E144" s="92" t="s">
        <v>47</v>
      </c>
      <c r="F144" s="93">
        <v>150</v>
      </c>
      <c r="G144" s="97">
        <v>3.1</v>
      </c>
      <c r="H144" s="97">
        <v>6</v>
      </c>
      <c r="I144" s="97">
        <v>19.7</v>
      </c>
      <c r="J144" s="98">
        <v>145.80000000000001</v>
      </c>
      <c r="K144" s="94" t="s">
        <v>48</v>
      </c>
      <c r="L144" s="31"/>
    </row>
    <row r="145" spans="1:12" ht="15">
      <c r="A145" s="60"/>
      <c r="B145" s="61"/>
      <c r="C145" s="9"/>
      <c r="D145" s="49" t="s">
        <v>95</v>
      </c>
      <c r="E145" s="92" t="s">
        <v>144</v>
      </c>
      <c r="F145" s="93">
        <v>90</v>
      </c>
      <c r="G145" s="97">
        <v>13.14</v>
      </c>
      <c r="H145" s="97">
        <v>15.12</v>
      </c>
      <c r="I145" s="97">
        <v>2.61</v>
      </c>
      <c r="J145" s="98">
        <v>198.9</v>
      </c>
      <c r="K145" s="94">
        <v>260</v>
      </c>
      <c r="L145" s="59"/>
    </row>
    <row r="146" spans="1:12" ht="15">
      <c r="A146" s="60"/>
      <c r="B146" s="61"/>
      <c r="C146" s="9"/>
      <c r="D146" s="49" t="s">
        <v>57</v>
      </c>
      <c r="E146" s="92" t="s">
        <v>89</v>
      </c>
      <c r="F146" s="93">
        <v>200</v>
      </c>
      <c r="G146" s="97">
        <v>0.16</v>
      </c>
      <c r="H146" s="97">
        <v>0.16</v>
      </c>
      <c r="I146" s="97">
        <v>13.9</v>
      </c>
      <c r="J146" s="98">
        <v>58.7</v>
      </c>
      <c r="K146" s="94" t="s">
        <v>90</v>
      </c>
      <c r="L146" s="31"/>
    </row>
    <row r="147" spans="1:12" ht="15">
      <c r="A147" s="60"/>
      <c r="B147" s="61"/>
      <c r="C147" s="9"/>
      <c r="D147" s="49" t="s">
        <v>25</v>
      </c>
      <c r="E147" s="92" t="s">
        <v>36</v>
      </c>
      <c r="F147" s="93">
        <v>60</v>
      </c>
      <c r="G147" s="97">
        <v>4.5599999999999996</v>
      </c>
      <c r="H147" s="97">
        <v>0.48</v>
      </c>
      <c r="I147" s="97">
        <v>29.52</v>
      </c>
      <c r="J147" s="98">
        <v>141</v>
      </c>
      <c r="K147" s="94" t="s">
        <v>67</v>
      </c>
      <c r="L147" s="105"/>
    </row>
    <row r="148" spans="1:12" ht="15">
      <c r="A148" s="60"/>
      <c r="B148" s="61"/>
      <c r="C148" s="9"/>
      <c r="D148" s="92"/>
      <c r="E148" s="92"/>
      <c r="F148" s="93"/>
      <c r="G148" s="97"/>
      <c r="H148" s="97"/>
      <c r="I148" s="97"/>
      <c r="J148" s="98"/>
      <c r="K148" s="94"/>
      <c r="L148" s="118"/>
    </row>
    <row r="149" spans="1:12" ht="15">
      <c r="A149" s="60"/>
      <c r="B149" s="61"/>
      <c r="C149" s="9"/>
      <c r="D149" s="37"/>
      <c r="E149" s="21"/>
      <c r="F149" s="50"/>
      <c r="G149" s="89"/>
      <c r="H149" s="89"/>
      <c r="I149" s="89"/>
      <c r="J149" s="90"/>
      <c r="K149" s="29"/>
      <c r="L149" s="31"/>
    </row>
    <row r="150" spans="1:12" ht="15">
      <c r="A150" s="60"/>
      <c r="B150" s="61"/>
      <c r="C150" s="9"/>
      <c r="D150" s="10"/>
      <c r="E150" s="32"/>
      <c r="F150" s="54"/>
      <c r="G150" s="11"/>
      <c r="H150" s="11"/>
      <c r="I150" s="11"/>
      <c r="J150" s="40"/>
      <c r="K150" s="23"/>
      <c r="L150" s="40"/>
    </row>
    <row r="151" spans="1:12" ht="15">
      <c r="A151" s="62"/>
      <c r="B151" s="63"/>
      <c r="C151" s="12"/>
      <c r="D151" s="13" t="s">
        <v>32</v>
      </c>
      <c r="E151" s="33"/>
      <c r="F151" s="53">
        <f>SUM(F142:F150)</f>
        <v>800</v>
      </c>
      <c r="G151" s="53">
        <f>SUM(G142:G150)</f>
        <v>38.36</v>
      </c>
      <c r="H151" s="53">
        <f>SUM(H142:H150)</f>
        <v>32.859999999999992</v>
      </c>
      <c r="I151" s="136">
        <f>SUM(I142:I150)</f>
        <v>105.03</v>
      </c>
      <c r="J151" s="136">
        <f>SUM(J142:J150)</f>
        <v>777.6</v>
      </c>
      <c r="K151" s="126"/>
      <c r="L151" s="55">
        <f>SUM(L142:L150)</f>
        <v>0</v>
      </c>
    </row>
    <row r="152" spans="1:12" ht="15.75" thickBot="1">
      <c r="A152" s="66">
        <f>A134</f>
        <v>2</v>
      </c>
      <c r="B152" s="67">
        <f>B134</f>
        <v>3</v>
      </c>
      <c r="C152" s="147" t="s">
        <v>35</v>
      </c>
      <c r="D152" s="148"/>
      <c r="E152" s="36"/>
      <c r="F152" s="56">
        <f>F141+F151</f>
        <v>1430</v>
      </c>
      <c r="G152" s="18">
        <f>G141+G151</f>
        <v>65.27000000000001</v>
      </c>
      <c r="H152" s="18">
        <f>H141+H151</f>
        <v>47.179999999999993</v>
      </c>
      <c r="I152" s="18">
        <f>I141+I151</f>
        <v>188.07</v>
      </c>
      <c r="J152" s="28">
        <f>J141+J151</f>
        <v>1346.13</v>
      </c>
      <c r="K152" s="27"/>
      <c r="L152" s="28">
        <f>L141+L151</f>
        <v>0</v>
      </c>
    </row>
    <row r="153" spans="1:12" ht="15">
      <c r="A153" s="72">
        <v>2</v>
      </c>
      <c r="B153" s="73">
        <v>4</v>
      </c>
      <c r="C153" s="19" t="s">
        <v>23</v>
      </c>
      <c r="D153" s="57" t="s">
        <v>24</v>
      </c>
      <c r="E153" s="32" t="s">
        <v>103</v>
      </c>
      <c r="F153" s="52">
        <v>95</v>
      </c>
      <c r="G153" s="17">
        <v>6.99</v>
      </c>
      <c r="H153" s="17">
        <v>8.9</v>
      </c>
      <c r="I153" s="17">
        <v>0</v>
      </c>
      <c r="J153" s="38">
        <v>97.6</v>
      </c>
      <c r="K153" s="39" t="s">
        <v>27</v>
      </c>
      <c r="L153" s="48"/>
    </row>
    <row r="154" spans="1:12" ht="15">
      <c r="A154" s="60"/>
      <c r="B154" s="61"/>
      <c r="C154" s="9"/>
      <c r="D154" s="10" t="s">
        <v>34</v>
      </c>
      <c r="E154" s="32" t="s">
        <v>145</v>
      </c>
      <c r="F154" s="52">
        <v>120</v>
      </c>
      <c r="G154" s="17">
        <v>13.2</v>
      </c>
      <c r="H154" s="17">
        <v>8.5</v>
      </c>
      <c r="I154" s="17">
        <v>12.9</v>
      </c>
      <c r="J154" s="38">
        <v>164</v>
      </c>
      <c r="K154" s="39" t="s">
        <v>146</v>
      </c>
      <c r="L154" s="43"/>
    </row>
    <row r="155" spans="1:12" ht="15">
      <c r="A155" s="60"/>
      <c r="B155" s="61"/>
      <c r="C155" s="9"/>
      <c r="D155" s="51" t="s">
        <v>53</v>
      </c>
      <c r="E155" s="32" t="s">
        <v>61</v>
      </c>
      <c r="F155" s="52">
        <v>50</v>
      </c>
      <c r="G155" s="17">
        <v>1.5</v>
      </c>
      <c r="H155" s="17">
        <v>2</v>
      </c>
      <c r="I155" s="17">
        <v>14.9</v>
      </c>
      <c r="J155" s="38">
        <v>83.2</v>
      </c>
      <c r="K155" s="39" t="s">
        <v>67</v>
      </c>
      <c r="L155" s="59"/>
    </row>
    <row r="156" spans="1:12" ht="15">
      <c r="A156" s="60"/>
      <c r="B156" s="61"/>
      <c r="C156" s="9"/>
      <c r="D156" s="49" t="s">
        <v>30</v>
      </c>
      <c r="E156" s="32" t="s">
        <v>60</v>
      </c>
      <c r="F156" s="52">
        <v>200</v>
      </c>
      <c r="G156" s="17">
        <v>3.8</v>
      </c>
      <c r="H156" s="17">
        <v>3.5</v>
      </c>
      <c r="I156" s="17">
        <v>11.2</v>
      </c>
      <c r="J156" s="38">
        <v>91.2</v>
      </c>
      <c r="K156" s="39" t="s">
        <v>147</v>
      </c>
      <c r="L156" s="105"/>
    </row>
    <row r="157" spans="1:12" ht="15">
      <c r="A157" s="60"/>
      <c r="B157" s="61"/>
      <c r="C157" s="9"/>
      <c r="D157" s="49" t="s">
        <v>81</v>
      </c>
      <c r="E157" s="32" t="s">
        <v>111</v>
      </c>
      <c r="F157" s="52">
        <v>100</v>
      </c>
      <c r="G157" s="17">
        <v>0.4</v>
      </c>
      <c r="H157" s="17">
        <v>0.3</v>
      </c>
      <c r="I157" s="17">
        <v>10.3</v>
      </c>
      <c r="J157" s="38">
        <v>46</v>
      </c>
      <c r="K157" s="39" t="s">
        <v>67</v>
      </c>
      <c r="L157" s="38"/>
    </row>
    <row r="158" spans="1:12" ht="15">
      <c r="A158" s="60"/>
      <c r="B158" s="61"/>
      <c r="C158" s="9"/>
      <c r="D158" s="10" t="s">
        <v>25</v>
      </c>
      <c r="E158" s="32" t="s">
        <v>36</v>
      </c>
      <c r="F158" s="54">
        <v>30</v>
      </c>
      <c r="G158" s="35">
        <v>2.2799999999999998</v>
      </c>
      <c r="H158" s="35">
        <v>0.24</v>
      </c>
      <c r="I158" s="35">
        <v>14.76</v>
      </c>
      <c r="J158" s="35">
        <v>70.5</v>
      </c>
      <c r="K158" s="29" t="s">
        <v>67</v>
      </c>
      <c r="L158" s="11"/>
    </row>
    <row r="159" spans="1:12" ht="15">
      <c r="A159" s="60"/>
      <c r="B159" s="61"/>
      <c r="C159" s="9"/>
      <c r="D159" s="10"/>
      <c r="E159" s="32"/>
      <c r="F159" s="54"/>
      <c r="G159" s="35"/>
      <c r="H159" s="35"/>
      <c r="I159" s="35"/>
      <c r="J159" s="137"/>
      <c r="K159" s="29"/>
      <c r="L159" s="11"/>
    </row>
    <row r="160" spans="1:12" ht="15">
      <c r="A160" s="62"/>
      <c r="B160" s="63"/>
      <c r="C160" s="12"/>
      <c r="D160" s="13" t="s">
        <v>32</v>
      </c>
      <c r="E160" s="33"/>
      <c r="F160" s="53">
        <f>SUM(F153:F158)</f>
        <v>595</v>
      </c>
      <c r="G160" s="53">
        <f>SUM(G153:G158)</f>
        <v>28.169999999999998</v>
      </c>
      <c r="H160" s="53">
        <f>SUM(H153:H158)</f>
        <v>23.439999999999998</v>
      </c>
      <c r="I160" s="53">
        <f>SUM(I153:I158)</f>
        <v>64.06</v>
      </c>
      <c r="J160" s="136">
        <f>SUM(J153:J158)</f>
        <v>552.5</v>
      </c>
      <c r="K160" s="126"/>
      <c r="L160" s="14">
        <f>SUM(L153:L158)</f>
        <v>0</v>
      </c>
    </row>
    <row r="161" spans="1:12" ht="15">
      <c r="A161" s="64">
        <f>A153</f>
        <v>2</v>
      </c>
      <c r="B161" s="65">
        <f>B153</f>
        <v>4</v>
      </c>
      <c r="C161" s="15" t="s">
        <v>33</v>
      </c>
      <c r="D161" s="49" t="s">
        <v>42</v>
      </c>
      <c r="E161" s="32" t="s">
        <v>85</v>
      </c>
      <c r="F161" s="54">
        <v>250</v>
      </c>
      <c r="G161" s="35">
        <v>8.5</v>
      </c>
      <c r="H161" s="35">
        <v>5.25</v>
      </c>
      <c r="I161" s="35">
        <v>11.75</v>
      </c>
      <c r="J161" s="35">
        <v>126</v>
      </c>
      <c r="K161" s="29">
        <v>177</v>
      </c>
      <c r="L161" s="43"/>
    </row>
    <row r="162" spans="1:12" ht="15">
      <c r="A162" s="60"/>
      <c r="B162" s="61"/>
      <c r="C162" s="9"/>
      <c r="D162" s="49" t="s">
        <v>95</v>
      </c>
      <c r="E162" s="32" t="s">
        <v>148</v>
      </c>
      <c r="F162" s="54">
        <v>200</v>
      </c>
      <c r="G162" s="35">
        <v>20.100000000000001</v>
      </c>
      <c r="H162" s="35">
        <v>19.3</v>
      </c>
      <c r="I162" s="35">
        <v>17.100000000000001</v>
      </c>
      <c r="J162" s="35">
        <v>323</v>
      </c>
      <c r="K162" s="29" t="s">
        <v>149</v>
      </c>
      <c r="L162" s="43"/>
    </row>
    <row r="163" spans="1:12" ht="15">
      <c r="A163" s="60"/>
      <c r="B163" s="61"/>
      <c r="C163" s="9"/>
      <c r="D163" s="92" t="s">
        <v>24</v>
      </c>
      <c r="E163" s="32" t="s">
        <v>69</v>
      </c>
      <c r="F163" s="54">
        <v>50</v>
      </c>
      <c r="G163" s="35">
        <v>0.85</v>
      </c>
      <c r="H163" s="35">
        <v>5.0999999999999996</v>
      </c>
      <c r="I163" s="35">
        <v>4.8499999999999996</v>
      </c>
      <c r="J163" s="35">
        <v>67.95</v>
      </c>
      <c r="K163" s="29" t="s">
        <v>72</v>
      </c>
      <c r="L163" s="43"/>
    </row>
    <row r="164" spans="1:12" ht="15">
      <c r="A164" s="60"/>
      <c r="B164" s="61"/>
      <c r="C164" s="9"/>
      <c r="D164" s="92" t="s">
        <v>53</v>
      </c>
      <c r="E164" s="32" t="s">
        <v>88</v>
      </c>
      <c r="F164" s="54">
        <v>80</v>
      </c>
      <c r="G164" s="35">
        <v>3.5</v>
      </c>
      <c r="H164" s="35">
        <v>6.1</v>
      </c>
      <c r="I164" s="35">
        <v>14.9</v>
      </c>
      <c r="J164" s="35">
        <v>175.3</v>
      </c>
      <c r="K164" s="29" t="s">
        <v>67</v>
      </c>
      <c r="L164" s="102"/>
    </row>
    <row r="165" spans="1:12" ht="15">
      <c r="A165" s="60"/>
      <c r="B165" s="61"/>
      <c r="C165" s="9"/>
      <c r="D165" s="49" t="s">
        <v>57</v>
      </c>
      <c r="E165" s="32" t="s">
        <v>125</v>
      </c>
      <c r="F165" s="54">
        <v>200</v>
      </c>
      <c r="G165" s="35">
        <v>1</v>
      </c>
      <c r="H165" s="35">
        <v>0</v>
      </c>
      <c r="I165" s="35">
        <v>20.2</v>
      </c>
      <c r="J165" s="35">
        <v>84.4</v>
      </c>
      <c r="K165" s="29" t="s">
        <v>67</v>
      </c>
      <c r="L165" s="11"/>
    </row>
    <row r="166" spans="1:12" ht="15">
      <c r="A166" s="60"/>
      <c r="B166" s="61"/>
      <c r="C166" s="9"/>
      <c r="D166" s="49" t="s">
        <v>25</v>
      </c>
      <c r="E166" s="32" t="s">
        <v>36</v>
      </c>
      <c r="F166" s="54">
        <v>60</v>
      </c>
      <c r="G166" s="35">
        <v>4.5599999999999996</v>
      </c>
      <c r="H166" s="35">
        <v>0.48</v>
      </c>
      <c r="I166" s="35">
        <v>29.52</v>
      </c>
      <c r="J166" s="35">
        <v>141</v>
      </c>
      <c r="K166" s="29" t="s">
        <v>67</v>
      </c>
      <c r="L166" s="40"/>
    </row>
    <row r="167" spans="1:12" ht="15">
      <c r="A167" s="60"/>
      <c r="B167" s="61"/>
      <c r="C167" s="9"/>
      <c r="D167" s="49"/>
      <c r="E167" s="32"/>
      <c r="F167" s="54"/>
      <c r="G167" s="35"/>
      <c r="H167" s="35"/>
      <c r="I167" s="35"/>
      <c r="J167" s="35"/>
      <c r="K167" s="29"/>
      <c r="L167" s="40"/>
    </row>
    <row r="168" spans="1:12" ht="15">
      <c r="A168" s="62"/>
      <c r="B168" s="63"/>
      <c r="C168" s="12"/>
      <c r="D168" s="13" t="s">
        <v>32</v>
      </c>
      <c r="E168" s="33"/>
      <c r="F168" s="123">
        <f>SUM(F161:F167)</f>
        <v>840</v>
      </c>
      <c r="G168" s="123">
        <f>SUM(G161:G167)</f>
        <v>38.510000000000005</v>
      </c>
      <c r="H168" s="123">
        <f>SUM(H161:H167)</f>
        <v>36.229999999999997</v>
      </c>
      <c r="I168" s="123">
        <f>SUM(I161:I167)</f>
        <v>98.32</v>
      </c>
      <c r="J168" s="123">
        <f>SUM(J161:J167)</f>
        <v>917.65</v>
      </c>
      <c r="K168" s="24"/>
      <c r="L168" s="55">
        <v>0</v>
      </c>
    </row>
    <row r="169" spans="1:12" ht="15.75" thickBot="1">
      <c r="A169" s="66">
        <f>A153</f>
        <v>2</v>
      </c>
      <c r="B169" s="67">
        <f>B153</f>
        <v>4</v>
      </c>
      <c r="C169" s="147" t="s">
        <v>35</v>
      </c>
      <c r="D169" s="149"/>
      <c r="E169" s="82"/>
      <c r="F169" s="56">
        <f>F160+F168</f>
        <v>1435</v>
      </c>
      <c r="G169" s="18">
        <f>G160+G168</f>
        <v>66.680000000000007</v>
      </c>
      <c r="H169" s="18">
        <f>H160+H168</f>
        <v>59.669999999999995</v>
      </c>
      <c r="I169" s="18">
        <f>I160+I168</f>
        <v>162.38</v>
      </c>
      <c r="J169" s="18">
        <f>J160+J168</f>
        <v>1470.15</v>
      </c>
      <c r="K169" s="27"/>
      <c r="L169" s="28">
        <f>L160+L168</f>
        <v>0</v>
      </c>
    </row>
    <row r="170" spans="1:12" ht="15">
      <c r="A170" s="72">
        <v>2</v>
      </c>
      <c r="B170" s="73">
        <v>5</v>
      </c>
      <c r="C170" s="19" t="s">
        <v>23</v>
      </c>
      <c r="D170" s="92" t="s">
        <v>24</v>
      </c>
      <c r="E170" s="92" t="s">
        <v>150</v>
      </c>
      <c r="F170" s="93">
        <v>25</v>
      </c>
      <c r="G170" s="103">
        <v>6</v>
      </c>
      <c r="H170" s="103">
        <v>8.8000000000000007</v>
      </c>
      <c r="I170" s="103">
        <v>0</v>
      </c>
      <c r="J170" s="104">
        <v>97.4</v>
      </c>
      <c r="K170" s="29" t="s">
        <v>27</v>
      </c>
      <c r="L170" s="25"/>
    </row>
    <row r="171" spans="1:12" ht="15">
      <c r="A171" s="60"/>
      <c r="B171" s="61"/>
      <c r="C171" s="9"/>
      <c r="D171" s="49" t="s">
        <v>39</v>
      </c>
      <c r="E171" s="92" t="s">
        <v>40</v>
      </c>
      <c r="F171" s="93">
        <v>40</v>
      </c>
      <c r="G171" s="103">
        <v>4.8</v>
      </c>
      <c r="H171" s="103">
        <v>4</v>
      </c>
      <c r="I171" s="103">
        <v>0.3</v>
      </c>
      <c r="J171" s="104">
        <v>56.6</v>
      </c>
      <c r="K171" s="29" t="s">
        <v>107</v>
      </c>
      <c r="L171" s="25"/>
    </row>
    <row r="172" spans="1:12" ht="15">
      <c r="A172" s="60"/>
      <c r="B172" s="61"/>
      <c r="C172" s="9"/>
      <c r="D172" s="49" t="s">
        <v>34</v>
      </c>
      <c r="E172" s="92" t="s">
        <v>104</v>
      </c>
      <c r="F172" s="93">
        <v>200</v>
      </c>
      <c r="G172" s="103">
        <v>8.6</v>
      </c>
      <c r="H172" s="103">
        <v>12.8</v>
      </c>
      <c r="I172" s="103">
        <v>34.200000000000003</v>
      </c>
      <c r="J172" s="104">
        <v>285.8</v>
      </c>
      <c r="K172" s="29" t="s">
        <v>108</v>
      </c>
      <c r="L172" s="25"/>
    </row>
    <row r="173" spans="1:12" ht="15">
      <c r="A173" s="60"/>
      <c r="B173" s="61"/>
      <c r="C173" s="9"/>
      <c r="D173" s="49" t="s">
        <v>53</v>
      </c>
      <c r="E173" s="92" t="s">
        <v>61</v>
      </c>
      <c r="F173" s="93">
        <v>50</v>
      </c>
      <c r="G173" s="103">
        <v>1.5</v>
      </c>
      <c r="H173" s="103">
        <v>2</v>
      </c>
      <c r="I173" s="103">
        <v>14.9</v>
      </c>
      <c r="J173" s="104">
        <v>83.2</v>
      </c>
      <c r="K173" s="29" t="s">
        <v>67</v>
      </c>
      <c r="L173" s="25"/>
    </row>
    <row r="174" spans="1:12" ht="15">
      <c r="A174" s="60"/>
      <c r="B174" s="61"/>
      <c r="C174" s="9"/>
      <c r="D174" s="49" t="s">
        <v>37</v>
      </c>
      <c r="E174" s="92" t="s">
        <v>93</v>
      </c>
      <c r="F174" s="93">
        <v>200</v>
      </c>
      <c r="G174" s="103">
        <v>6</v>
      </c>
      <c r="H174" s="103">
        <v>6.4</v>
      </c>
      <c r="I174" s="103">
        <v>8.4</v>
      </c>
      <c r="J174" s="104">
        <v>116</v>
      </c>
      <c r="K174" s="29" t="s">
        <v>67</v>
      </c>
      <c r="L174" s="105"/>
    </row>
    <row r="175" spans="1:12" ht="15">
      <c r="A175" s="60"/>
      <c r="B175" s="61"/>
      <c r="C175" s="9"/>
      <c r="D175" s="10" t="s">
        <v>81</v>
      </c>
      <c r="E175" s="32" t="s">
        <v>106</v>
      </c>
      <c r="F175" s="54">
        <v>100</v>
      </c>
      <c r="G175" s="35">
        <v>0.4</v>
      </c>
      <c r="H175" s="35">
        <v>0.4</v>
      </c>
      <c r="I175" s="35">
        <v>9.8000000000000007</v>
      </c>
      <c r="J175" s="35">
        <v>47</v>
      </c>
      <c r="K175" s="29" t="s">
        <v>67</v>
      </c>
      <c r="L175" s="11"/>
    </row>
    <row r="176" spans="1:12" ht="15">
      <c r="A176" s="60"/>
      <c r="B176" s="61"/>
      <c r="C176" s="9"/>
      <c r="D176" s="10" t="s">
        <v>25</v>
      </c>
      <c r="E176" s="32" t="s">
        <v>36</v>
      </c>
      <c r="F176" s="54">
        <v>30</v>
      </c>
      <c r="G176" s="11">
        <v>2.2799999999999998</v>
      </c>
      <c r="H176" s="11">
        <v>0.24</v>
      </c>
      <c r="I176" s="11">
        <v>14.76</v>
      </c>
      <c r="J176" s="11">
        <v>70.5</v>
      </c>
      <c r="K176" s="23" t="s">
        <v>67</v>
      </c>
      <c r="L176" s="40"/>
    </row>
    <row r="177" spans="1:12" ht="15">
      <c r="A177" s="62"/>
      <c r="B177" s="63"/>
      <c r="C177" s="12"/>
      <c r="D177" s="13" t="s">
        <v>32</v>
      </c>
      <c r="E177" s="33"/>
      <c r="F177" s="53">
        <f>SUM(F170:F176)</f>
        <v>645</v>
      </c>
      <c r="G177" s="53">
        <f>SUM(G170:G176)</f>
        <v>29.58</v>
      </c>
      <c r="H177" s="53">
        <f>SUM(H170:H176)</f>
        <v>34.64</v>
      </c>
      <c r="I177" s="53">
        <f>SUM(I170:I176)</f>
        <v>82.36</v>
      </c>
      <c r="J177" s="53">
        <f>SUM(J170:J176)</f>
        <v>756.5</v>
      </c>
      <c r="K177" s="24"/>
      <c r="L177" s="55">
        <f>SUM(L170:L176)</f>
        <v>0</v>
      </c>
    </row>
    <row r="178" spans="1:12" ht="15">
      <c r="A178" s="64">
        <f>A170</f>
        <v>2</v>
      </c>
      <c r="B178" s="65">
        <f>B170</f>
        <v>5</v>
      </c>
      <c r="C178" s="15" t="s">
        <v>33</v>
      </c>
      <c r="D178" s="49" t="s">
        <v>24</v>
      </c>
      <c r="E178" s="69" t="s">
        <v>110</v>
      </c>
      <c r="F178" s="52">
        <v>250</v>
      </c>
      <c r="G178" s="17">
        <v>16</v>
      </c>
      <c r="H178" s="17">
        <v>10.62</v>
      </c>
      <c r="I178" s="17">
        <v>12.6</v>
      </c>
      <c r="J178" s="38">
        <v>211.3</v>
      </c>
      <c r="K178" s="39" t="s">
        <v>152</v>
      </c>
      <c r="L178" s="59"/>
    </row>
    <row r="179" spans="1:12" ht="15">
      <c r="A179" s="60"/>
      <c r="B179" s="61"/>
      <c r="C179" s="9"/>
      <c r="D179" s="49" t="s">
        <v>42</v>
      </c>
      <c r="E179" s="69" t="s">
        <v>54</v>
      </c>
      <c r="F179" s="52">
        <v>150</v>
      </c>
      <c r="G179" s="17">
        <v>8.1999999999999993</v>
      </c>
      <c r="H179" s="17">
        <v>6.9</v>
      </c>
      <c r="I179" s="17">
        <v>35.9</v>
      </c>
      <c r="J179" s="38">
        <v>238.9</v>
      </c>
      <c r="K179" s="39" t="s">
        <v>74</v>
      </c>
      <c r="L179" s="31"/>
    </row>
    <row r="180" spans="1:12" ht="15">
      <c r="A180" s="60"/>
      <c r="B180" s="61"/>
      <c r="C180" s="9"/>
      <c r="D180" s="49" t="s">
        <v>34</v>
      </c>
      <c r="E180" s="69" t="s">
        <v>151</v>
      </c>
      <c r="F180" s="52">
        <v>90</v>
      </c>
      <c r="G180" s="17">
        <v>15.5</v>
      </c>
      <c r="H180" s="17">
        <v>16.5</v>
      </c>
      <c r="I180" s="17">
        <v>2.8</v>
      </c>
      <c r="J180" s="38">
        <v>220</v>
      </c>
      <c r="K180" s="39" t="s">
        <v>153</v>
      </c>
      <c r="L180" s="31"/>
    </row>
    <row r="181" spans="1:12" ht="15">
      <c r="A181" s="60"/>
      <c r="B181" s="61"/>
      <c r="C181" s="9"/>
      <c r="D181" s="49" t="s">
        <v>38</v>
      </c>
      <c r="E181" s="69" t="s">
        <v>87</v>
      </c>
      <c r="F181" s="52">
        <v>50</v>
      </c>
      <c r="G181" s="17">
        <v>1.3</v>
      </c>
      <c r="H181" s="17">
        <v>0.3</v>
      </c>
      <c r="I181" s="17">
        <v>5.3</v>
      </c>
      <c r="J181" s="38">
        <v>31</v>
      </c>
      <c r="K181" s="39" t="s">
        <v>67</v>
      </c>
      <c r="L181" s="11"/>
    </row>
    <row r="182" spans="1:12" ht="15">
      <c r="A182" s="60"/>
      <c r="B182" s="61"/>
      <c r="C182" s="9"/>
      <c r="D182" s="49" t="s">
        <v>25</v>
      </c>
      <c r="E182" s="69" t="s">
        <v>120</v>
      </c>
      <c r="F182" s="52">
        <v>100</v>
      </c>
      <c r="G182" s="17">
        <v>4.2</v>
      </c>
      <c r="H182" s="17">
        <v>14.9</v>
      </c>
      <c r="I182" s="17">
        <v>23.2</v>
      </c>
      <c r="J182" s="38">
        <v>243.7</v>
      </c>
      <c r="K182" s="39" t="s">
        <v>67</v>
      </c>
      <c r="L182" s="105"/>
    </row>
    <row r="183" spans="1:12" ht="30">
      <c r="A183" s="60"/>
      <c r="B183" s="61"/>
      <c r="C183" s="9"/>
      <c r="D183" s="37" t="s">
        <v>30</v>
      </c>
      <c r="E183" s="69" t="s">
        <v>89</v>
      </c>
      <c r="F183" s="52">
        <v>200</v>
      </c>
      <c r="G183" s="17">
        <v>0.16</v>
      </c>
      <c r="H183" s="17">
        <v>0.16</v>
      </c>
      <c r="I183" s="17">
        <v>13.9</v>
      </c>
      <c r="J183" s="38">
        <v>58.7</v>
      </c>
      <c r="K183" s="39" t="s">
        <v>90</v>
      </c>
      <c r="L183" s="31"/>
    </row>
    <row r="184" spans="1:12" ht="15">
      <c r="A184" s="60"/>
      <c r="B184" s="61"/>
      <c r="C184" s="9"/>
      <c r="D184" s="49"/>
      <c r="E184" s="34" t="s">
        <v>36</v>
      </c>
      <c r="F184" s="122">
        <v>60</v>
      </c>
      <c r="G184" s="89">
        <v>4.5599999999999996</v>
      </c>
      <c r="H184" s="89">
        <v>0.48</v>
      </c>
      <c r="I184" s="89">
        <v>29.52</v>
      </c>
      <c r="J184" s="89">
        <v>141</v>
      </c>
      <c r="K184" s="29" t="s">
        <v>67</v>
      </c>
      <c r="L184" s="16"/>
    </row>
    <row r="185" spans="1:12" ht="15">
      <c r="A185" s="60"/>
      <c r="B185" s="61"/>
      <c r="C185" s="9"/>
      <c r="D185" s="10"/>
      <c r="E185" s="32"/>
      <c r="F185" s="54"/>
      <c r="G185" s="11"/>
      <c r="H185" s="11"/>
      <c r="I185" s="11"/>
      <c r="J185" s="11"/>
      <c r="K185" s="23"/>
      <c r="L185" s="11"/>
    </row>
    <row r="186" spans="1:12" ht="15">
      <c r="A186" s="62"/>
      <c r="B186" s="63"/>
      <c r="C186" s="12"/>
      <c r="D186" s="13" t="s">
        <v>32</v>
      </c>
      <c r="E186" s="33"/>
      <c r="F186" s="53">
        <f>SUM(F178:F185)</f>
        <v>900</v>
      </c>
      <c r="G186" s="53">
        <f>SUM(G178:G185)</f>
        <v>49.92</v>
      </c>
      <c r="H186" s="53">
        <f>SUM(H178:H185)</f>
        <v>49.859999999999985</v>
      </c>
      <c r="I186" s="53">
        <f>SUM(I178:I185)</f>
        <v>123.22</v>
      </c>
      <c r="J186" s="53">
        <f>SUM(J178:J185)</f>
        <v>1144.6000000000001</v>
      </c>
      <c r="K186" s="24"/>
      <c r="L186" s="14">
        <f>SUM(L178:L185)</f>
        <v>0</v>
      </c>
    </row>
    <row r="187" spans="1:12" ht="15.75" thickBot="1">
      <c r="A187" s="66">
        <f>A170</f>
        <v>2</v>
      </c>
      <c r="B187" s="67">
        <f>B170</f>
        <v>5</v>
      </c>
      <c r="C187" s="147" t="s">
        <v>35</v>
      </c>
      <c r="D187" s="148"/>
      <c r="E187" s="36"/>
      <c r="F187" s="18">
        <f>F177+F186</f>
        <v>1545</v>
      </c>
      <c r="G187" s="18">
        <f>G177+G186</f>
        <v>79.5</v>
      </c>
      <c r="H187" s="18">
        <f>H177+H186</f>
        <v>84.499999999999986</v>
      </c>
      <c r="I187" s="18">
        <f>I177+I186</f>
        <v>205.57999999999998</v>
      </c>
      <c r="J187" s="18">
        <f>J177+J186</f>
        <v>1901.1000000000001</v>
      </c>
      <c r="K187" s="27"/>
      <c r="L187" s="28">
        <f>L177+L186</f>
        <v>0</v>
      </c>
    </row>
    <row r="188" spans="1:12" ht="15.75" thickBot="1">
      <c r="A188" s="83"/>
      <c r="B188" s="84" t="s">
        <v>23</v>
      </c>
      <c r="C188" s="150" t="s">
        <v>31</v>
      </c>
      <c r="D188" s="150"/>
      <c r="E188" s="150"/>
      <c r="F188" s="85"/>
      <c r="G188" s="87">
        <f>AVERAGE(G13,G32,G50,G69,G87,G105,G122,G141,G160,G177)</f>
        <v>26.588000000000001</v>
      </c>
      <c r="H188" s="87">
        <f>AVERAGE(H13,H32,H50,H69,H87,H105,H122,H141,H160,H177)</f>
        <v>21.981000000000002</v>
      </c>
      <c r="I188" s="87">
        <f>AVERAGE(I13,I32,I50,I69,I87,I105,I122,I141,I160,I177)</f>
        <v>86.855000000000004</v>
      </c>
      <c r="J188" s="87">
        <f>AVERAGE(J13,J32,J50,J69,J87,J105,J122,J141,J160,J177)</f>
        <v>638.87400000000002</v>
      </c>
      <c r="K188" s="86"/>
      <c r="L188" s="87">
        <f>AVERAGE(L13,L32,L50,L69,L87,L105,L122,L141,L160,L177)</f>
        <v>0</v>
      </c>
    </row>
    <row r="189" spans="1:12" ht="15.75" thickBot="1">
      <c r="A189" s="83"/>
      <c r="B189" s="84" t="s">
        <v>33</v>
      </c>
      <c r="C189" s="150" t="s">
        <v>31</v>
      </c>
      <c r="D189" s="150"/>
      <c r="E189" s="150"/>
      <c r="F189" s="85"/>
      <c r="G189" s="87">
        <f>AVERAGE(G22,G42,G59,G78,G96,G113,G132,G151,G168,G186)</f>
        <v>40.385000000000005</v>
      </c>
      <c r="H189" s="87">
        <f>AVERAGE(H22,H42,H59,H78,H96,H113,H132,H151,H168,H186)</f>
        <v>35.529000000000011</v>
      </c>
      <c r="I189" s="87">
        <f>AVERAGE(I22,I42,I59,I78,I96,I113,I132,I151,I168,I186)</f>
        <v>109.68199999999999</v>
      </c>
      <c r="J189" s="87">
        <f>AVERAGE(J22,J42,J59,J78,J96,J113,J132,J151,J168,J186)</f>
        <v>917.423</v>
      </c>
      <c r="K189" s="86"/>
      <c r="L189" s="87">
        <f>AVERAGE(L22,L42,L59,L78,L96,L113,L132,L151,L168,L186)</f>
        <v>0</v>
      </c>
    </row>
    <row r="190" spans="1:12" ht="15.75" thickBot="1">
      <c r="A190" s="78"/>
      <c r="B190" s="79"/>
      <c r="C190" s="150" t="s">
        <v>31</v>
      </c>
      <c r="D190" s="150"/>
      <c r="E190" s="150"/>
      <c r="F190" s="80">
        <f>(F23+F43+F61+F79+F97+F114+F133+F152+F169+F187)/(IF(F23=0,0,1)+IF(F43=0,0,1)+IF(F61=0,0,1)+IF(F79=0,0,1)+IF(F97=0,0,1)+IF(F114=0,0,1)+IF(F133=0,0,1)+IF(F152=0,0,1)+IF(F169=0,0,1)+IF(F187=0,0,1))</f>
        <v>1427</v>
      </c>
      <c r="G190" s="80">
        <f>(G23+G43+G61+G79+G97+G114+G133+G152+G169+G187)/(IF(G23=0,0,1)+IF(G43=0,0,1)+IF(G61=0,0,1)+IF(G79=0,0,1)+IF(G97=0,0,1)+IF(G114=0,0,1)+IF(G133=0,0,1)+IF(G152=0,0,1)+IF(G169=0,0,1)+IF(G187=0,0,1))</f>
        <v>66.972999999999999</v>
      </c>
      <c r="H190" s="80">
        <f>(H23+H43+H61+H79+H97+H114+H133+H152+H169+H187)/(IF(H23=0,0,1)+IF(H43=0,0,1)+IF(H61=0,0,1)+IF(H79=0,0,1)+IF(H97=0,0,1)+IF(H114=0,0,1)+IF(H133=0,0,1)+IF(H152=0,0,1)+IF(H169=0,0,1)+IF(H187=0,0,1))</f>
        <v>57.510000000000005</v>
      </c>
      <c r="I190" s="80">
        <f>(I23+I43+I61+I79+I97+I114+I133+I152+I169+I187)/(IF(I23=0,0,1)+IF(I43=0,0,1)+IF(I61=0,0,1)+IF(I79=0,0,1)+IF(I97=0,0,1)+IF(I114=0,0,1)+IF(I133=0,0,1)+IF(I152=0,0,1)+IF(I169=0,0,1)+IF(I187=0,0,1))</f>
        <v>196.53699999999998</v>
      </c>
      <c r="J190" s="80">
        <f>(J23+J43+J61+J79+J97+J114+J133+J152+J169+J187)/(IF(J23=0,0,1)+IF(J43=0,0,1)+IF(J61=0,0,1)+IF(J79=0,0,1)+IF(J97=0,0,1)+IF(J114=0,0,1)+IF(J133=0,0,1)+IF(J152=0,0,1)+IF(J169=0,0,1)+IF(J187=0,0,1))</f>
        <v>1556.297</v>
      </c>
      <c r="K190" s="81"/>
      <c r="L190" s="119" t="e">
        <f>(L23+L43+L61+L79+L97+L114+L133+L152+L169+L187)/(IF(L23=0,0,1)+IF(L43=0,0,1)+IF(L61=0,0,1)+IF(L79=0,0,1)+IF(L97=0,0,1)+IF(L114=0,0,1)+IF(L133=0,0,1)+IF(L152=0,0,1)+IF(L169=0,0,1)+IF(L187=0,0,1))</f>
        <v>#DIV/0!</v>
      </c>
    </row>
  </sheetData>
  <mergeCells count="16">
    <mergeCell ref="C1:E1"/>
    <mergeCell ref="H1:K1"/>
    <mergeCell ref="H2:K2"/>
    <mergeCell ref="C23:D23"/>
    <mergeCell ref="C43:D43"/>
    <mergeCell ref="C152:D152"/>
    <mergeCell ref="C169:D169"/>
    <mergeCell ref="C187:D187"/>
    <mergeCell ref="C190:E190"/>
    <mergeCell ref="C61:D61"/>
    <mergeCell ref="C79:D79"/>
    <mergeCell ref="C97:D97"/>
    <mergeCell ref="C114:D114"/>
    <mergeCell ref="C133:D133"/>
    <mergeCell ref="C188:E188"/>
    <mergeCell ref="C189:E189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cp:lastPrinted>2025-10-10T09:34:58Z</cp:lastPrinted>
  <dcterms:created xsi:type="dcterms:W3CDTF">2022-05-16T14:23:00Z</dcterms:created>
  <dcterms:modified xsi:type="dcterms:W3CDTF">2026-06-09T15:54:30Z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